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120" windowWidth="12120" windowHeight="8835" activeTab="0"/>
  </bookViews>
  <sheets>
    <sheet name="Quadro de Preços" sheetId="1" r:id="rId1"/>
    <sheet name="Dados" sheetId="2" r:id="rId2"/>
  </sheets>
  <definedNames>
    <definedName name="_xlnm._FilterDatabase" localSheetId="0" hidden="1">'Quadro de Preços'!$A$11:$G$36</definedName>
    <definedName name="_xlfn.BAHTTEXT" hidden="1">#NAME?</definedName>
    <definedName name="OLE_LINK1" localSheetId="1">'Dados'!$B$22</definedName>
    <definedName name="_xlnm.Print_Titles" localSheetId="0">'Quadro de Preços'!$1:$12</definedName>
  </definedNames>
  <calcPr fullCalcOnLoad="1"/>
</workbook>
</file>

<file path=xl/comments1.xml><?xml version="1.0" encoding="utf-8"?>
<comments xmlns="http://schemas.openxmlformats.org/spreadsheetml/2006/main">
  <authors>
    <author>Licitacao</author>
  </authors>
  <commentList>
    <comment ref="H1" authorId="0">
      <text>
        <r>
          <rPr>
            <b/>
            <sz val="8"/>
            <rFont val="Tahoma"/>
            <family val="2"/>
          </rPr>
          <t>Instruções:</t>
        </r>
        <r>
          <rPr>
            <sz val="8"/>
            <rFont val="Tahoma"/>
            <family val="2"/>
          </rPr>
          <t xml:space="preserve">
Este comentário não será impresso.
Deverão ser preenchidos todos os campos em amarelo, colocando "NC" nos itens não cotados. Os valores totais serão preenchidos automaticamente.
</t>
        </r>
      </text>
    </comment>
  </commentList>
</comments>
</file>

<file path=xl/sharedStrings.xml><?xml version="1.0" encoding="utf-8"?>
<sst xmlns="http://schemas.openxmlformats.org/spreadsheetml/2006/main" count="87" uniqueCount="68">
  <si>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</si>
  <si>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</si>
  <si>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</si>
  <si>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</si>
  <si>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</si>
  <si>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</si>
  <si>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</si>
  <si>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</si>
  <si>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</si>
  <si>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</si>
  <si>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</si>
  <si>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</si>
  <si>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</si>
  <si>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</si>
  <si>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</si>
  <si>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</si>
  <si>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</si>
  <si>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</si>
  <si>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</si>
  <si>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</si>
  <si>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Contrato: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</si>
  <si>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</si>
  <si>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</si>
  <si>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</si>
  <si>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</si>
  <si>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</si>
  <si>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</si>
  <si>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</si>
  <si>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</si>
  <si>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</si>
  <si>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MENOR PREÇO POR ITEM</t>
  </si>
  <si>
    <t>Sec. Educação - Fundamental</t>
  </si>
  <si>
    <t>Sec. Educação - Infantil</t>
  </si>
  <si>
    <t>As mercadorias deverão ser entregues no Almoxarifado Central conforme solicitação do Setor de Nutrição e Merenda Escolar, sendo as frutas, verduras e legumes entregues as terças e quartas-feiras no horário das 07:00h (sete horas) do dia solicitado, embaladas individualmente com o nome de cada Escola de acordo com a quantidade pedida;</t>
  </si>
  <si>
    <t>A licitante contratada deverá apresentar a documentação para cobrança respectiva à Tesouraria da Prefeitura Municipal de Sumidouro, até o 5º (quinto) dia útil posterior á data de atestação do recebimento do produto pelo setor competente do Município;</t>
  </si>
  <si>
    <t>A entrega das mercadorias será para o período de 06 meses que terá início a partir da assinatura de pertinente contrato, ou até entrega total dos produtos adquiridos, conforme Termo de Referência;</t>
  </si>
  <si>
    <t>Sec. Educação - EJA</t>
  </si>
  <si>
    <t>Sec. Educação - Creches</t>
  </si>
  <si>
    <t>ABÓBORA MADURA, com casca sem brilho e firme, tamanho grande, uniforme, sem ferimentos ou defeitos, turgescentes, intactas e bem desenvolvidas, livre de terras ou corpos estranhos aderentes a superfície externa.</t>
  </si>
  <si>
    <t>KG</t>
  </si>
  <si>
    <t>ABOBRINHA VERDE,  De primeira, tamanho médio, uniforme, tenra, cor uniforme de verde claro a verde médio e com brilho, turgescentes, intactas, firmes e bem desenvolvidas, sem ferimentos ou defeitos, livres de terra ou corpos estranhos aderentes a superfície externa</t>
  </si>
  <si>
    <t>AIPIM: Extra. Deverá estar fresco, isentos de enfermidades, resíduos fertilizantes e umidade externa anormal. Livres da maior parte possível de terra aderente à casca. Não serão tolerados efeitos externos ou internos que prejudiquem o consumo.</t>
  </si>
  <si>
    <t>BATATA DOCE, de tamanho regular de 1ª qualidade - roxa de primeira qualidade, sem rama, tamanho e coloração uniformes, fresca compacta e firme, sem lesões de origem rachaduras e cortes, sem danos físicos e mecânicos oriundos de manuseios e transporte, devendo, ser bem desenvolvidas.</t>
  </si>
  <si>
    <t xml:space="preserve">BETERRABA, tipo sem folhas, classificação extra, Tamanho e Coloração: Uniformes, Consumo Imediato e em escala, no decorrer da semana no máximo 5 (cinco) antes do vencimento, Características: Produto selecionado consistente ao toque e isento de partes amassadas ou batidas. </t>
  </si>
  <si>
    <t>BRÓCOLIS AMERICANO, tamanho graúdo, de 1ª qualidade, compacta e firme, sem lesões de origem física ou mecânica, perfurações e cortes, tamanho e coloração uniformes, isenta de sujidades, parasitas e larvas. Unidade de 700g</t>
  </si>
  <si>
    <t>CHUCHU - tamanho médio, lavado, coloração uniforme; isentos de sujidades, insetos, parasitas, larvas e corpos estranhos aderidos à casca. Não deve apresentar quaisquer lesões de origem física ou mecânica.</t>
  </si>
  <si>
    <t>GOIABA VERMELHA; fresca; de primeira; com aspecto cor, cheiro e sabor próprio; com polpa firme e intacta; tamanho, coloração e formação uniformes; devendo ser bem desenvolvida e madura; isenta de enfermidades, material terroso e umidade externa anormal; isenta de fertilizantes, sujidades, parasitas e larvas; sem danos físicos e mecânicos oriundos do manuseio e transporte.</t>
  </si>
  <si>
    <t>INHAME, tamanho e coloração uniformes, firme e compacto, isento de enfermidades, parasitas e larvas, material terroso e sujidades, sem danos físicos e mecânicos oriundos do manuseio e transporte, de colheita recente, livre de resíduos de fertilizantes, devendo ser prioritariamente orgânicos e/ou agroecológicos.</t>
  </si>
  <si>
    <t>LARANJA PERA in natura extra, procedente de espécie genuína e sã, fresca, com grau de maturação adequado para o consumo, sem apresentar avarias de casca. Isento de lesões de origem física, mecânica ou biológica matéria terrosa, sujidades ou corpos estranhos aderidos à superfície externa, livre de enfermidades, insetos, parasitas e larvas.</t>
  </si>
  <si>
    <t>TOMATE: Com aspecto globoso, cor vermelha, classificada como legume, graúda, de polpa firme e intacta, isento de enfermidades boa qualidade, livres de resíduos de fertilizantes, sujidade, parasitas e larvas, sem lesões de origem física ou mecânica oriunda de manuseio ou transporte.</t>
  </si>
  <si>
    <t>VAGEM: classificação extra, Tamanho e Coloração: Uniformes, Consumo Imediato e em escala, no decorrer da semana no máximo 5 (cinco) dias antes do vencimento, Características: Produto selecionado consistente ao toque e isento de partes amassadas ou batidas.</t>
  </si>
  <si>
    <t>Homologação: __/__/2022</t>
  </si>
  <si>
    <t>Previsão Publicação: __/__/2022</t>
  </si>
  <si>
    <t xml:space="preserve">Nº 1701.1236500212.050-3390.30.00 </t>
  </si>
  <si>
    <t xml:space="preserve">Nº 1701.1236100232.253-3390.30.00 </t>
  </si>
  <si>
    <t>Nº 1701.1236600242.061-3390.30.00</t>
  </si>
  <si>
    <t>Nº 1701.1236500202.047-3390.30.00</t>
  </si>
  <si>
    <t>BANANA, tipo prata. Qualidade Exigida: 1ª, Peso Aproximado [unitário]: 90g, Tamanho e Coloração: Uniformes, Consumo Imediato e em escala, no decorrer da semana no máximo 5 (cinco) dias antes do vencimento. Características: Produto selecionado com polpa firme e intacta, devendo ser maduro e entre maduro, sem danos físicos oriundos do manuseio e transporte.</t>
  </si>
  <si>
    <t xml:space="preserve">COUVE MANTEIGA EXTRA. MOLHO DE 400G, in natura, fresco, com coloração e tamanhos uniformes típicos da variedade, com folhas firmes, talos  viçosos,  sem sujidades,  e isento de parasitas, larvas e danos físicos e/ou mecânicos, decorrentes do transporte e manuseio ou outros defeitos que possam alterar sua aparência ou qualidade. </t>
  </si>
  <si>
    <t>MOLHO</t>
  </si>
  <si>
    <t>COUVE-FLOR tamanho graúda, de primeira, cor creme, classe 6 , isenta de folhas e com talo máximo de 3 cm. Deve apresentar as caracteristicas do cultivar bem definidas, estar fisiologicamente desenvolvida, bem formada, limpa, com coloração própria, livre de danos mecânicos, fisiológicos, pragas e doenças e estar em perfeitas condições de conservação e maturação.</t>
  </si>
  <si>
    <t>ERVILHA EM VAGEM – características técnicas: vegetal fresco, in natura, tamanho e coloração uniformes, isenta de sujidades, material terroso, grau de maturação adequado, sem danos físicos e mecânicos oriundos do manuseio e transporte kg.</t>
  </si>
  <si>
    <t>MANGA TOMMY, IN NATURA - de primeira qualidade. Em grau de maturação de 80 a 90% que lhe permita suportar manipulação, transporte e conservação em condições adequadas para consumo. Grau máximo de evolução no tamanho, aroma e sabor. Sem ferimentos ou defeitos, firme, com brilho, livre de ausência de sujidade, parasitas e larvas. Peso aproximado: 500 gramas.</t>
  </si>
  <si>
    <t>REPOLHO BRANCO in natura extra, fresco, firme, odor característico. Isento de lesões de origem física, mecânica ou biológica matéria terrosa, sujidades ou corpos estranhos aderidos à superfície externa, livre de enfermidades, insetos, parasitas e larvas. Unidade de 1,2Kg.</t>
  </si>
  <si>
    <t>CHAMAMENTO 002/2022</t>
  </si>
  <si>
    <t>PROCESSO ADMINISTRATIVO N° 1525/2022 de 19/05/2022</t>
  </si>
  <si>
    <t>AQUISIÇÃO DE GÊNEROS ALIMENTÍCIOS DA AGRICULTURA FAMILIAR PARA A MERENDA ESCOLAR MUNICIPAL</t>
  </si>
  <si>
    <t>Abertura das Propostas: 03/08/2022, às 14:00hs</t>
  </si>
</sst>
</file>

<file path=xl/styles.xml><?xml version="1.0" encoding="utf-8"?>
<styleSheet xmlns="http://schemas.openxmlformats.org/spreadsheetml/2006/main">
  <numFmts count="6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[$€-2]\ #,##0.00_);[Red]\([$€-2]\ #,##0.00\)"/>
    <numFmt numFmtId="188" formatCode="#,#00"/>
    <numFmt numFmtId="189" formatCode="&quot;R$ &quot;#,##0.00"/>
    <numFmt numFmtId="190" formatCode="00"/>
    <numFmt numFmtId="191" formatCode="#,#00.00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[$-416]dddd\,\ d&quot; de &quot;mmmm&quot; de &quot;yyyy"/>
    <numFmt numFmtId="197" formatCode="[$-416]mmmm\-yy;@"/>
    <numFmt numFmtId="198" formatCode="mm/yyyy"/>
    <numFmt numFmtId="199" formatCode="_(* #,##0.0_);_(* \(#,##0.0\);_(* &quot;-&quot;??_);_(@_)"/>
    <numFmt numFmtId="200" formatCode="_(* #,##0_);_(* \(#,##0\);_(* &quot;-&quot;??_);_(@_)"/>
    <numFmt numFmtId="201" formatCode="_(&quot;R$ &quot;* #,##0.000_);_(&quot;R$ &quot;* \(#,##0.000\);_(&quot;R$ &quot;* &quot;-&quot;??_);_(@_)"/>
    <numFmt numFmtId="202" formatCode="_(&quot;R$ &quot;* #,##0.0000_);_(&quot;R$ &quot;* \(#,##0.0000\);_(&quot;R$ &quot;* &quot;-&quot;??_);_(@_)"/>
    <numFmt numFmtId="203" formatCode="_(* #,##0.0000_);_(* \(#,##0.0000\);_(* &quot;-&quot;????_);_(@_)"/>
    <numFmt numFmtId="204" formatCode="_(&quot;R$ &quot;* #,##0.0000_);_(&quot;R$ &quot;* \(#,##0.0000\)_._._.;_(&quot;R$ &quot;* &quot;-&quot;??_);_(@_)"/>
    <numFmt numFmtId="205" formatCode="_(&quot;R$ &quot;* #,##0.0000_);_(&quot;R$ &quot;* \(#,##0.0000\)\.;_(&quot;R$ &quot;* &quot;-&quot;??_);_(@_)"/>
    <numFmt numFmtId="206" formatCode="_(&quot;R$ &quot;* #,##0.0000&quot;...&quot;_);_(&quot;R$ &quot;* \(#,##0.0000\)\.;_(&quot;R$ &quot;* &quot;-&quot;??_);_(@_)"/>
    <numFmt numFmtId="207" formatCode="_(&quot;R$ &quot;* #,##0.00000&quot;...&quot;_);_(&quot;R$ &quot;* \(#,##0.00000\)\.;_(&quot;R$ &quot;* &quot;-&quot;??_);_(@_)"/>
    <numFmt numFmtId="208" formatCode="_(&quot;R$ &quot;* #,##0.000&quot;...&quot;_);_(&quot;R$ &quot;* \(#,##0.000\)\.;_(&quot;R$ &quot;* &quot;-&quot;??_);_(@_)"/>
    <numFmt numFmtId="209" formatCode="00,000,000,_/000,0\-00"/>
    <numFmt numFmtId="210" formatCode="00,000,000,&quot;/&quot;000,0&quot;-&quot;00"/>
    <numFmt numFmtId="211" formatCode="#,#00.0"/>
    <numFmt numFmtId="212" formatCode="#,#00.000"/>
    <numFmt numFmtId="213" formatCode="00&quot;.&quot;000&quot;.&quot;000&quot;/&quot;0000&quot;-&quot;00"/>
    <numFmt numFmtId="214" formatCode="#,##0.00#"/>
    <numFmt numFmtId="215" formatCode="#,##0.00##"/>
    <numFmt numFmtId="216" formatCode="0.00#"/>
    <numFmt numFmtId="217" formatCode="_(&quot;R$&quot;* #,##0.00_);_(&quot;R$&quot;* \(#,##0.00\);_(&quot;R$&quot;* \-??_);_(@_)"/>
    <numFmt numFmtId="218" formatCode="0.000"/>
    <numFmt numFmtId="219" formatCode="&quot;Ativado&quot;;&quot;Ativado&quot;;&quot;Desativado&quot;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  <font>
      <b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23"/>
      </bottom>
    </border>
    <border>
      <left style="hair">
        <color indexed="2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hair">
        <color indexed="23"/>
      </right>
      <top style="hair">
        <color indexed="23"/>
      </top>
      <bottom>
        <color indexed="63"/>
      </bottom>
    </border>
    <border>
      <left style="hair">
        <color indexed="23"/>
      </left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 style="hair">
        <color indexed="2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 style="hair">
        <color indexed="23"/>
      </top>
      <bottom style="hair">
        <color indexed="5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4" fillId="28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0" borderId="5" applyNumberFormat="0" applyAlignment="0" applyProtection="0"/>
    <xf numFmtId="175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vertical="center" wrapText="1"/>
      <protection hidden="1"/>
    </xf>
    <xf numFmtId="0" fontId="3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Border="1" applyAlignment="1" applyProtection="1">
      <alignment vertical="center"/>
      <protection hidden="1"/>
    </xf>
    <xf numFmtId="4" fontId="9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49" fontId="0" fillId="0" borderId="0" xfId="0" applyNumberFormat="1" applyAlignment="1">
      <alignment/>
    </xf>
    <xf numFmtId="0" fontId="0" fillId="0" borderId="0" xfId="0" applyFont="1" applyFill="1" applyAlignment="1">
      <alignment/>
    </xf>
    <xf numFmtId="216" fontId="5" fillId="0" borderId="0" xfId="0" applyNumberFormat="1" applyFont="1" applyBorder="1" applyAlignment="1" applyProtection="1">
      <alignment vertical="center"/>
      <protection hidden="1"/>
    </xf>
    <xf numFmtId="216" fontId="0" fillId="0" borderId="0" xfId="62" applyNumberFormat="1" applyFont="1" applyBorder="1" applyAlignment="1" applyProtection="1">
      <alignment horizontal="center" vertical="center" wrapText="1"/>
      <protection hidden="1"/>
    </xf>
    <xf numFmtId="214" fontId="0" fillId="0" borderId="0" xfId="0" applyNumberFormat="1" applyFont="1" applyBorder="1" applyAlignment="1" applyProtection="1">
      <alignment horizontal="center" vertical="center" wrapText="1"/>
      <protection hidden="1"/>
    </xf>
    <xf numFmtId="214" fontId="5" fillId="0" borderId="0" xfId="0" applyNumberFormat="1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right"/>
      <protection hidden="1"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 applyAlignment="1">
      <alignment/>
    </xf>
    <xf numFmtId="49" fontId="0" fillId="33" borderId="10" xfId="0" applyNumberFormat="1" applyFill="1" applyBorder="1" applyAlignment="1">
      <alignment/>
    </xf>
    <xf numFmtId="0" fontId="0" fillId="34" borderId="10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4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35" borderId="10" xfId="0" applyFill="1" applyBorder="1" applyAlignment="1">
      <alignment vertical="center"/>
    </xf>
    <xf numFmtId="0" fontId="0" fillId="0" borderId="0" xfId="0" applyNumberFormat="1" applyFont="1" applyBorder="1" applyAlignment="1" applyProtection="1">
      <alignment horizontal="center" vertical="center" wrapText="1"/>
      <protection hidden="1"/>
    </xf>
    <xf numFmtId="0" fontId="5" fillId="0" borderId="0" xfId="0" applyNumberFormat="1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right"/>
      <protection hidden="1"/>
    </xf>
    <xf numFmtId="0" fontId="12" fillId="0" borderId="0" xfId="0" applyFont="1" applyBorder="1" applyAlignment="1" applyProtection="1">
      <alignment vertical="center" wrapTex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NumberFormat="1" applyFont="1" applyBorder="1" applyAlignment="1" applyProtection="1">
      <alignment horizontal="center" vertical="center"/>
      <protection hidden="1"/>
    </xf>
    <xf numFmtId="214" fontId="4" fillId="0" borderId="0" xfId="0" applyNumberFormat="1" applyFont="1" applyBorder="1" applyAlignment="1" applyProtection="1">
      <alignment horizontal="center" vertical="center"/>
      <protection hidden="1"/>
    </xf>
    <xf numFmtId="216" fontId="4" fillId="0" borderId="0" xfId="0" applyNumberFormat="1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 wrapText="1"/>
    </xf>
    <xf numFmtId="0" fontId="10" fillId="36" borderId="11" xfId="0" applyFont="1" applyFill="1" applyBorder="1" applyAlignment="1" applyProtection="1">
      <alignment horizontal="center" vertical="center" wrapText="1"/>
      <protection hidden="1"/>
    </xf>
    <xf numFmtId="190" fontId="9" fillId="0" borderId="11" xfId="0" applyNumberFormat="1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14" fontId="10" fillId="0" borderId="11" xfId="62" applyNumberFormat="1" applyFont="1" applyFill="1" applyBorder="1" applyAlignment="1" applyProtection="1">
      <alignment horizontal="center"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190" fontId="12" fillId="0" borderId="0" xfId="0" applyNumberFormat="1" applyFont="1" applyBorder="1" applyAlignment="1" applyProtection="1">
      <alignment vertical="center" wrapText="1"/>
      <protection hidden="1"/>
    </xf>
    <xf numFmtId="0" fontId="9" fillId="0" borderId="0" xfId="0" applyNumberFormat="1" applyFont="1" applyBorder="1" applyAlignment="1" applyProtection="1">
      <alignment vertical="center" wrapText="1"/>
      <protection hidden="1"/>
    </xf>
    <xf numFmtId="0" fontId="0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NumberFormat="1" applyFont="1" applyBorder="1" applyAlignment="1" applyProtection="1">
      <alignment vertical="center" wrapText="1"/>
      <protection hidden="1"/>
    </xf>
    <xf numFmtId="0" fontId="12" fillId="0" borderId="0" xfId="0" applyFont="1" applyBorder="1" applyAlignment="1" applyProtection="1">
      <alignment horizontal="left" vertical="center"/>
      <protection hidden="1"/>
    </xf>
    <xf numFmtId="0" fontId="12" fillId="0" borderId="0" xfId="0" applyNumberFormat="1" applyFont="1" applyBorder="1" applyAlignment="1" applyProtection="1">
      <alignment horizontal="left" vertical="center"/>
      <protection hidden="1"/>
    </xf>
    <xf numFmtId="49" fontId="0" fillId="0" borderId="0" xfId="62" applyNumberFormat="1" applyFont="1" applyBorder="1" applyAlignment="1" applyProtection="1">
      <alignment horizontal="center" vertical="center" wrapText="1"/>
      <protection hidden="1"/>
    </xf>
    <xf numFmtId="49" fontId="0" fillId="0" borderId="0" xfId="0" applyNumberFormat="1" applyFont="1" applyBorder="1" applyAlignment="1" applyProtection="1">
      <alignment vertical="center" wrapText="1"/>
      <protection hidden="1"/>
    </xf>
    <xf numFmtId="49" fontId="9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vertical="center" wrapText="1"/>
      <protection hidden="1"/>
    </xf>
    <xf numFmtId="49" fontId="15" fillId="0" borderId="0" xfId="0" applyNumberFormat="1" applyFont="1" applyBorder="1" applyAlignment="1" applyProtection="1">
      <alignment vertical="center" wrapText="1"/>
      <protection hidden="1"/>
    </xf>
    <xf numFmtId="49" fontId="14" fillId="0" borderId="0" xfId="0" applyNumberFormat="1" applyFont="1" applyBorder="1" applyAlignment="1" applyProtection="1">
      <alignment horizontal="left" vertical="center" wrapText="1"/>
      <protection hidden="1"/>
    </xf>
    <xf numFmtId="49" fontId="16" fillId="0" borderId="0" xfId="0" applyNumberFormat="1" applyFont="1" applyBorder="1" applyAlignment="1" applyProtection="1">
      <alignment vertical="center" wrapText="1"/>
      <protection hidden="1"/>
    </xf>
    <xf numFmtId="214" fontId="10" fillId="36" borderId="11" xfId="0" applyNumberFormat="1" applyFont="1" applyFill="1" applyBorder="1" applyAlignment="1" applyProtection="1">
      <alignment horizontal="center" vertical="center" wrapText="1"/>
      <protection hidden="1"/>
    </xf>
    <xf numFmtId="214" fontId="12" fillId="0" borderId="0" xfId="0" applyNumberFormat="1" applyFont="1" applyBorder="1" applyAlignment="1" applyProtection="1">
      <alignment vertical="center" wrapText="1"/>
      <protection hidden="1"/>
    </xf>
    <xf numFmtId="214" fontId="10" fillId="0" borderId="11" xfId="0" applyNumberFormat="1" applyFont="1" applyBorder="1" applyAlignment="1">
      <alignment horizontal="center" vertical="center"/>
    </xf>
    <xf numFmtId="183" fontId="0" fillId="0" borderId="0" xfId="46" applyFont="1" applyFill="1" applyBorder="1" applyAlignment="1" applyProtection="1">
      <alignment horizontal="left"/>
      <protection/>
    </xf>
    <xf numFmtId="188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wrapText="1"/>
    </xf>
    <xf numFmtId="214" fontId="4" fillId="0" borderId="12" xfId="0" applyNumberFormat="1" applyFont="1" applyBorder="1" applyAlignment="1" applyProtection="1">
      <alignment horizontal="center" vertical="center"/>
      <protection hidden="1"/>
    </xf>
    <xf numFmtId="214" fontId="9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/>
    </xf>
    <xf numFmtId="0" fontId="0" fillId="37" borderId="13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17" fillId="0" borderId="0" xfId="0" applyFont="1" applyAlignment="1">
      <alignment horizontal="justify" vertical="center"/>
    </xf>
    <xf numFmtId="0" fontId="11" fillId="0" borderId="0" xfId="0" applyFont="1" applyAlignment="1" applyProtection="1">
      <alignment horizontal="left" vertical="center" wrapText="1"/>
      <protection hidden="1"/>
    </xf>
    <xf numFmtId="0" fontId="10" fillId="0" borderId="14" xfId="0" applyFont="1" applyBorder="1" applyAlignment="1" applyProtection="1">
      <alignment horizontal="left"/>
      <protection hidden="1" locked="0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 wrapText="1"/>
      <protection hidden="1"/>
    </xf>
    <xf numFmtId="0" fontId="10" fillId="0" borderId="12" xfId="0" applyFont="1" applyBorder="1" applyAlignment="1" applyProtection="1">
      <alignment horizontal="left"/>
      <protection hidden="1" locked="0"/>
    </xf>
    <xf numFmtId="214" fontId="11" fillId="33" borderId="15" xfId="0" applyNumberFormat="1" applyFont="1" applyFill="1" applyBorder="1" applyAlignment="1" applyProtection="1">
      <alignment horizontal="left" vertical="center" wrapText="1"/>
      <protection hidden="1"/>
    </xf>
    <xf numFmtId="214" fontId="11" fillId="33" borderId="16" xfId="0" applyNumberFormat="1" applyFont="1" applyFill="1" applyBorder="1" applyAlignment="1" applyProtection="1">
      <alignment horizontal="left" vertical="center" wrapText="1"/>
      <protection hidden="1"/>
    </xf>
    <xf numFmtId="176" fontId="3" fillId="33" borderId="17" xfId="62" applyNumberFormat="1" applyFont="1" applyFill="1" applyBorder="1" applyAlignment="1" applyProtection="1">
      <alignment horizontal="left" vertical="center" wrapText="1"/>
      <protection hidden="1"/>
    </xf>
    <xf numFmtId="176" fontId="3" fillId="33" borderId="18" xfId="62" applyNumberFormat="1" applyFont="1" applyFill="1" applyBorder="1" applyAlignment="1" applyProtection="1">
      <alignment horizontal="left" vertical="center" wrapText="1"/>
      <protection hidden="1"/>
    </xf>
    <xf numFmtId="0" fontId="10" fillId="0" borderId="19" xfId="0" applyFont="1" applyBorder="1" applyAlignment="1" applyProtection="1">
      <alignment horizontal="left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5"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>
      <font>
        <b val="0"/>
        <i val="0"/>
        <u val="none"/>
        <strike val="0"/>
      </font>
      <fill>
        <patternFill>
          <bgColor indexed="43"/>
        </patternFill>
      </fill>
    </dxf>
    <dxf/>
    <dxf>
      <font>
        <color auto="1"/>
      </font>
      <fill>
        <patternFill>
          <bgColor indexed="2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/>
        <u val="double"/>
        <strike val="0"/>
      </font>
      <fill>
        <patternFill>
          <bgColor indexed="51"/>
        </patternFill>
      </fill>
      <border>
        <left style="thin"/>
        <right style="thin"/>
        <top style="thin"/>
        <bottom style="thin"/>
      </border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/>
        <u val="none"/>
        <strike val="0"/>
      </font>
      <fill>
        <patternFill>
          <bgColor indexed="47"/>
        </patternFill>
      </fill>
      <border>
        <left style="thin"/>
        <right style="thin"/>
        <top style="thin"/>
        <bottom style="thin"/>
      </border>
    </dxf>
    <dxf>
      <font>
        <b/>
        <i/>
        <u val="double"/>
        <strike val="0"/>
      </font>
      <fill>
        <patternFill>
          <bgColor indexed="52"/>
        </patternFill>
      </fill>
    </dxf>
    <dxf>
      <font>
        <b/>
        <i/>
        <u val="none"/>
        <strike val="0"/>
      </font>
      <fill>
        <patternFill>
          <bgColor rgb="FFFFCC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/>
        <u val="double"/>
        <strike val="0"/>
      </font>
      <fill>
        <patternFill>
          <bgColor rgb="FFFFCC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466725</xdr:colOff>
      <xdr:row>0</xdr:row>
      <xdr:rowOff>0</xdr:rowOff>
    </xdr:from>
    <xdr:ext cx="4343400" cy="695325"/>
    <xdr:sp>
      <xdr:nvSpPr>
        <xdr:cNvPr id="1" name="Text Box 1"/>
        <xdr:cNvSpPr txBox="1">
          <a:spLocks noChangeArrowheads="1"/>
        </xdr:cNvSpPr>
      </xdr:nvSpPr>
      <xdr:spPr>
        <a:xfrm>
          <a:off x="771525" y="0"/>
          <a:ext cx="43434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Estado do Rio de Janeiro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PREFEITURA MUNICIPAL DE SUMIDOURO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CNPJ: 32.165.706/0001-08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Rua Alfredo Chaves, 39 - Centro – Sumidouro/RJ – CEP 28637-000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2" name="Picture 2" descr="brasãoGIF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47"/>
  <sheetViews>
    <sheetView tabSelected="1" zoomScale="115" zoomScaleNormal="115" zoomScalePageLayoutView="0" workbookViewId="0" topLeftCell="A1">
      <selection activeCell="G1" sqref="G1"/>
    </sheetView>
  </sheetViews>
  <sheetFormatPr defaultColWidth="9.140625" defaultRowHeight="12.75"/>
  <cols>
    <col min="1" max="1" width="4.57421875" style="1" customWidth="1"/>
    <col min="2" max="2" width="49.8515625" style="2" customWidth="1"/>
    <col min="3" max="3" width="8.28125" style="1" customWidth="1"/>
    <col min="4" max="4" width="7.421875" style="26" customWidth="1"/>
    <col min="5" max="6" width="10.140625" style="13" customWidth="1"/>
    <col min="7" max="7" width="10.140625" style="12" customWidth="1"/>
    <col min="8" max="8" width="11.8515625" style="47" customWidth="1"/>
    <col min="9" max="9" width="11.57421875" style="2" customWidth="1"/>
    <col min="10" max="11" width="9.140625" style="2" customWidth="1"/>
    <col min="12" max="12" width="9.140625" style="42" customWidth="1"/>
    <col min="13" max="15" width="9.140625" style="2" customWidth="1"/>
    <col min="16" max="16" width="10.00390625" style="2" bestFit="1" customWidth="1"/>
    <col min="17" max="16384" width="9.140625" style="2" customWidth="1"/>
  </cols>
  <sheetData>
    <row r="1" ht="58.5" customHeight="1">
      <c r="H1" s="46"/>
    </row>
    <row r="2" spans="1:7" ht="12.75">
      <c r="A2" s="67" t="s">
        <v>19</v>
      </c>
      <c r="B2" s="67"/>
      <c r="C2" s="67"/>
      <c r="D2" s="67"/>
      <c r="E2" s="67"/>
      <c r="F2" s="67"/>
      <c r="G2" s="67"/>
    </row>
    <row r="3" spans="1:7" ht="12.75">
      <c r="A3" s="67" t="str">
        <f>UPPER(Dados!B1&amp;"  -  "&amp;Dados!B4)</f>
        <v>CHAMAMENTO 002/2022  -  ABERTURA DAS PROPOSTAS: 03/08/2022, ÀS 14:00HS</v>
      </c>
      <c r="B3" s="67"/>
      <c r="C3" s="67"/>
      <c r="D3" s="67"/>
      <c r="E3" s="67"/>
      <c r="F3" s="67"/>
      <c r="G3" s="67"/>
    </row>
    <row r="4" spans="1:7" ht="12.75">
      <c r="A4" s="68" t="str">
        <f>Dados!B3</f>
        <v>AQUISIÇÃO DE GÊNEROS ALIMENTÍCIOS DA AGRICULTURA FAMILIAR PARA A MERENDA ESCOLAR MUNICIPAL</v>
      </c>
      <c r="B4" s="68"/>
      <c r="C4" s="68"/>
      <c r="D4" s="68"/>
      <c r="E4" s="68"/>
      <c r="F4" s="68"/>
      <c r="G4" s="68"/>
    </row>
    <row r="5" spans="1:7" ht="12.75">
      <c r="A5" s="67" t="str">
        <f>Dados!B2</f>
        <v>PROCESSO ADMINISTRATIVO N° 1525/2022 de 19/05/2022</v>
      </c>
      <c r="B5" s="67"/>
      <c r="C5" s="67"/>
      <c r="D5" s="67"/>
      <c r="E5" s="67"/>
      <c r="F5" s="67"/>
      <c r="G5" s="67"/>
    </row>
    <row r="6" spans="1:7" ht="12.75">
      <c r="A6" s="67" t="str">
        <f>Dados!B7</f>
        <v>MENOR PREÇO POR ITEM</v>
      </c>
      <c r="B6" s="67"/>
      <c r="C6" s="67"/>
      <c r="D6" s="67"/>
      <c r="E6" s="67"/>
      <c r="F6" s="67"/>
      <c r="G6" s="67"/>
    </row>
    <row r="7" spans="1:7" ht="2.25" customHeight="1">
      <c r="A7" s="6"/>
      <c r="B7" s="6"/>
      <c r="C7" s="6"/>
      <c r="D7" s="27"/>
      <c r="E7" s="14"/>
      <c r="F7" s="14"/>
      <c r="G7" s="11"/>
    </row>
    <row r="8" spans="1:12" s="8" customFormat="1" ht="12" customHeight="1">
      <c r="A8" s="15" t="s">
        <v>0</v>
      </c>
      <c r="B8" s="69"/>
      <c r="C8" s="69"/>
      <c r="D8" s="69"/>
      <c r="E8" s="69"/>
      <c r="F8" s="69"/>
      <c r="G8" s="69"/>
      <c r="H8" s="48"/>
      <c r="L8" s="41"/>
    </row>
    <row r="9" spans="1:13" s="8" customFormat="1" ht="12" customHeight="1">
      <c r="A9" s="15" t="s">
        <v>1</v>
      </c>
      <c r="B9" s="66"/>
      <c r="C9" s="66"/>
      <c r="D9" s="66"/>
      <c r="E9" s="66"/>
      <c r="F9" s="66"/>
      <c r="G9" s="66"/>
      <c r="H9" s="48"/>
      <c r="L9" s="41"/>
      <c r="M9" s="41"/>
    </row>
    <row r="10" spans="1:12" s="8" customFormat="1" ht="12" customHeight="1">
      <c r="A10" s="15" t="s">
        <v>2</v>
      </c>
      <c r="B10" s="39"/>
      <c r="C10" s="28" t="s">
        <v>8</v>
      </c>
      <c r="D10" s="74"/>
      <c r="E10" s="74"/>
      <c r="F10" s="74"/>
      <c r="G10" s="74"/>
      <c r="H10" s="48"/>
      <c r="L10" s="41"/>
    </row>
    <row r="11" spans="1:7" ht="4.5" customHeight="1">
      <c r="A11" s="3"/>
      <c r="B11" s="30"/>
      <c r="C11" s="30"/>
      <c r="D11" s="31"/>
      <c r="E11" s="59"/>
      <c r="F11" s="32"/>
      <c r="G11" s="33"/>
    </row>
    <row r="12" spans="1:12" s="8" customFormat="1" ht="22.5">
      <c r="A12" s="35" t="s">
        <v>3</v>
      </c>
      <c r="B12" s="35" t="s">
        <v>4</v>
      </c>
      <c r="C12" s="35" t="s">
        <v>5</v>
      </c>
      <c r="D12" s="35" t="s">
        <v>6</v>
      </c>
      <c r="E12" s="53" t="s">
        <v>26</v>
      </c>
      <c r="F12" s="53" t="s">
        <v>27</v>
      </c>
      <c r="G12" s="35" t="s">
        <v>7</v>
      </c>
      <c r="H12" s="48"/>
      <c r="L12" s="41"/>
    </row>
    <row r="13" spans="1:12" s="8" customFormat="1" ht="45">
      <c r="A13" s="36">
        <v>1</v>
      </c>
      <c r="B13" s="34" t="s">
        <v>38</v>
      </c>
      <c r="C13" s="37" t="s">
        <v>39</v>
      </c>
      <c r="D13" s="57">
        <v>847</v>
      </c>
      <c r="E13" s="60">
        <v>3.5</v>
      </c>
      <c r="F13" s="55"/>
      <c r="G13" s="38">
        <f>IF(F13="","",IF(ISTEXT(F13),"NC",F13*D13))</f>
      </c>
      <c r="H13" s="48"/>
      <c r="K13" s="7"/>
      <c r="L13" s="41"/>
    </row>
    <row r="14" spans="1:12" s="8" customFormat="1" ht="56.25">
      <c r="A14" s="36">
        <v>2</v>
      </c>
      <c r="B14" s="34" t="s">
        <v>40</v>
      </c>
      <c r="C14" s="37" t="s">
        <v>39</v>
      </c>
      <c r="D14" s="57">
        <v>690</v>
      </c>
      <c r="E14" s="60">
        <v>2.5</v>
      </c>
      <c r="F14" s="55"/>
      <c r="G14" s="38">
        <f aca="true" t="shared" si="0" ref="G14:G30">IF(F14="","",IF(ISTEXT(F14),"NC",F14*D14))</f>
      </c>
      <c r="H14" s="48"/>
      <c r="K14" s="7"/>
      <c r="L14" s="41"/>
    </row>
    <row r="15" spans="1:12" s="8" customFormat="1" ht="45">
      <c r="A15" s="36">
        <v>3</v>
      </c>
      <c r="B15" s="34" t="s">
        <v>41</v>
      </c>
      <c r="C15" s="37" t="s">
        <v>39</v>
      </c>
      <c r="D15" s="57">
        <v>654</v>
      </c>
      <c r="E15" s="60">
        <v>2.75</v>
      </c>
      <c r="F15" s="55"/>
      <c r="G15" s="38">
        <f t="shared" si="0"/>
      </c>
      <c r="H15" s="48"/>
      <c r="K15" s="7"/>
      <c r="L15" s="41"/>
    </row>
    <row r="16" spans="1:12" s="8" customFormat="1" ht="67.5">
      <c r="A16" s="36">
        <v>4</v>
      </c>
      <c r="B16" s="34" t="s">
        <v>57</v>
      </c>
      <c r="C16" s="37" t="s">
        <v>39</v>
      </c>
      <c r="D16" s="57">
        <v>13852</v>
      </c>
      <c r="E16" s="60">
        <v>2.75</v>
      </c>
      <c r="F16" s="55"/>
      <c r="G16" s="38">
        <f t="shared" si="0"/>
      </c>
      <c r="H16" s="48"/>
      <c r="K16" s="7"/>
      <c r="L16" s="41"/>
    </row>
    <row r="17" spans="1:12" s="8" customFormat="1" ht="56.25">
      <c r="A17" s="36">
        <v>5</v>
      </c>
      <c r="B17" s="34" t="s">
        <v>42</v>
      </c>
      <c r="C17" s="37" t="s">
        <v>39</v>
      </c>
      <c r="D17" s="57">
        <v>348</v>
      </c>
      <c r="E17" s="60">
        <v>1.75</v>
      </c>
      <c r="F17" s="55"/>
      <c r="G17" s="38">
        <f t="shared" si="0"/>
      </c>
      <c r="H17" s="48"/>
      <c r="K17" s="7"/>
      <c r="L17" s="41"/>
    </row>
    <row r="18" spans="1:12" s="8" customFormat="1" ht="56.25">
      <c r="A18" s="36">
        <v>6</v>
      </c>
      <c r="B18" s="34" t="s">
        <v>43</v>
      </c>
      <c r="C18" s="37" t="s">
        <v>39</v>
      </c>
      <c r="D18" s="57">
        <v>1166</v>
      </c>
      <c r="E18" s="60">
        <v>2.25</v>
      </c>
      <c r="F18" s="55"/>
      <c r="G18" s="38">
        <f t="shared" si="0"/>
      </c>
      <c r="H18" s="48"/>
      <c r="K18" s="7"/>
      <c r="L18" s="41"/>
    </row>
    <row r="19" spans="1:12" s="8" customFormat="1" ht="45">
      <c r="A19" s="36">
        <v>7</v>
      </c>
      <c r="B19" s="34" t="s">
        <v>44</v>
      </c>
      <c r="C19" s="37" t="s">
        <v>5</v>
      </c>
      <c r="D19" s="57">
        <v>4049</v>
      </c>
      <c r="E19" s="60">
        <v>5</v>
      </c>
      <c r="F19" s="55"/>
      <c r="G19" s="38">
        <f t="shared" si="0"/>
      </c>
      <c r="H19" s="48"/>
      <c r="K19" s="7"/>
      <c r="L19" s="41"/>
    </row>
    <row r="20" spans="1:12" s="8" customFormat="1" ht="45">
      <c r="A20" s="36">
        <v>8</v>
      </c>
      <c r="B20" s="34" t="s">
        <v>45</v>
      </c>
      <c r="C20" s="37" t="s">
        <v>39</v>
      </c>
      <c r="D20" s="57">
        <v>1322</v>
      </c>
      <c r="E20" s="60">
        <v>1.94</v>
      </c>
      <c r="F20" s="55"/>
      <c r="G20" s="38">
        <f t="shared" si="0"/>
      </c>
      <c r="H20" s="48"/>
      <c r="K20" s="7"/>
      <c r="L20" s="41"/>
    </row>
    <row r="21" spans="1:12" s="8" customFormat="1" ht="67.5">
      <c r="A21" s="36">
        <v>9</v>
      </c>
      <c r="B21" s="34" t="s">
        <v>58</v>
      </c>
      <c r="C21" s="37" t="s">
        <v>59</v>
      </c>
      <c r="D21" s="57">
        <v>3900</v>
      </c>
      <c r="E21" s="60">
        <v>1.4</v>
      </c>
      <c r="F21" s="55"/>
      <c r="G21" s="38">
        <f t="shared" si="0"/>
      </c>
      <c r="H21" s="48"/>
      <c r="K21" s="7"/>
      <c r="L21" s="41"/>
    </row>
    <row r="22" spans="1:12" s="8" customFormat="1" ht="67.5">
      <c r="A22" s="36">
        <v>10</v>
      </c>
      <c r="B22" s="34" t="s">
        <v>60</v>
      </c>
      <c r="C22" s="37" t="s">
        <v>39</v>
      </c>
      <c r="D22" s="57">
        <v>829</v>
      </c>
      <c r="E22" s="60">
        <v>2.5</v>
      </c>
      <c r="F22" s="55"/>
      <c r="G22" s="38">
        <f t="shared" si="0"/>
      </c>
      <c r="H22" s="48"/>
      <c r="K22" s="7"/>
      <c r="L22" s="41"/>
    </row>
    <row r="23" spans="1:12" s="8" customFormat="1" ht="45">
      <c r="A23" s="36">
        <v>11</v>
      </c>
      <c r="B23" s="34" t="s">
        <v>61</v>
      </c>
      <c r="C23" s="37" t="s">
        <v>39</v>
      </c>
      <c r="D23" s="57">
        <v>1274</v>
      </c>
      <c r="E23" s="60">
        <v>13.75</v>
      </c>
      <c r="F23" s="55"/>
      <c r="G23" s="38">
        <f t="shared" si="0"/>
      </c>
      <c r="H23" s="48"/>
      <c r="K23" s="7"/>
      <c r="L23" s="41"/>
    </row>
    <row r="24" spans="1:12" s="8" customFormat="1" ht="67.5">
      <c r="A24" s="36">
        <v>12</v>
      </c>
      <c r="B24" s="34" t="s">
        <v>46</v>
      </c>
      <c r="C24" s="37" t="s">
        <v>39</v>
      </c>
      <c r="D24" s="57">
        <v>6813</v>
      </c>
      <c r="E24" s="60">
        <v>7.5</v>
      </c>
      <c r="F24" s="55"/>
      <c r="G24" s="38">
        <f t="shared" si="0"/>
      </c>
      <c r="H24" s="48"/>
      <c r="K24" s="7"/>
      <c r="L24" s="41"/>
    </row>
    <row r="25" spans="1:12" s="8" customFormat="1" ht="56.25">
      <c r="A25" s="36">
        <v>13</v>
      </c>
      <c r="B25" s="34" t="s">
        <v>47</v>
      </c>
      <c r="C25" s="37" t="s">
        <v>39</v>
      </c>
      <c r="D25" s="57">
        <v>3011</v>
      </c>
      <c r="E25" s="60">
        <v>2.5</v>
      </c>
      <c r="F25" s="55"/>
      <c r="G25" s="38">
        <f t="shared" si="0"/>
      </c>
      <c r="H25" s="48"/>
      <c r="K25" s="7"/>
      <c r="L25" s="41"/>
    </row>
    <row r="26" spans="1:12" s="8" customFormat="1" ht="67.5">
      <c r="A26" s="36">
        <v>14</v>
      </c>
      <c r="B26" s="34" t="s">
        <v>48</v>
      </c>
      <c r="C26" s="37" t="s">
        <v>39</v>
      </c>
      <c r="D26" s="57">
        <v>7244</v>
      </c>
      <c r="E26" s="60">
        <v>2.75</v>
      </c>
      <c r="F26" s="55"/>
      <c r="G26" s="38">
        <f t="shared" si="0"/>
      </c>
      <c r="H26" s="48"/>
      <c r="K26" s="7"/>
      <c r="L26" s="41"/>
    </row>
    <row r="27" spans="1:12" s="8" customFormat="1" ht="67.5">
      <c r="A27" s="36">
        <v>15</v>
      </c>
      <c r="B27" s="34" t="s">
        <v>62</v>
      </c>
      <c r="C27" s="37" t="s">
        <v>39</v>
      </c>
      <c r="D27" s="57">
        <v>2042</v>
      </c>
      <c r="E27" s="60">
        <v>4.44</v>
      </c>
      <c r="F27" s="55"/>
      <c r="G27" s="38">
        <f t="shared" si="0"/>
      </c>
      <c r="H27" s="48"/>
      <c r="K27" s="7"/>
      <c r="L27" s="41"/>
    </row>
    <row r="28" spans="1:12" s="8" customFormat="1" ht="56.25">
      <c r="A28" s="36">
        <v>16</v>
      </c>
      <c r="B28" s="34" t="s">
        <v>63</v>
      </c>
      <c r="C28" s="37" t="s">
        <v>5</v>
      </c>
      <c r="D28" s="57">
        <v>778</v>
      </c>
      <c r="E28" s="60">
        <v>2.5</v>
      </c>
      <c r="F28" s="55"/>
      <c r="G28" s="38">
        <f t="shared" si="0"/>
      </c>
      <c r="H28" s="48"/>
      <c r="K28" s="7"/>
      <c r="L28" s="41"/>
    </row>
    <row r="29" spans="1:12" s="8" customFormat="1" ht="56.25">
      <c r="A29" s="36">
        <v>17</v>
      </c>
      <c r="B29" s="34" t="s">
        <v>49</v>
      </c>
      <c r="C29" s="37" t="s">
        <v>39</v>
      </c>
      <c r="D29" s="57">
        <v>1538</v>
      </c>
      <c r="E29" s="60">
        <v>8.33</v>
      </c>
      <c r="F29" s="55"/>
      <c r="G29" s="38">
        <f t="shared" si="0"/>
      </c>
      <c r="H29" s="48"/>
      <c r="K29" s="7"/>
      <c r="L29" s="41"/>
    </row>
    <row r="30" spans="1:12" s="8" customFormat="1" ht="56.25">
      <c r="A30" s="36">
        <v>18</v>
      </c>
      <c r="B30" s="34" t="s">
        <v>50</v>
      </c>
      <c r="C30" s="37" t="s">
        <v>39</v>
      </c>
      <c r="D30" s="57">
        <v>1095</v>
      </c>
      <c r="E30" s="60">
        <v>8.33</v>
      </c>
      <c r="F30" s="55"/>
      <c r="G30" s="38">
        <f t="shared" si="0"/>
      </c>
      <c r="H30" s="48"/>
      <c r="K30" s="7"/>
      <c r="L30" s="41"/>
    </row>
    <row r="31" spans="1:12" s="29" customFormat="1" ht="9">
      <c r="A31" s="40"/>
      <c r="E31" s="54"/>
      <c r="F31" s="70" t="s">
        <v>28</v>
      </c>
      <c r="G31" s="71"/>
      <c r="H31" s="49"/>
      <c r="L31" s="43"/>
    </row>
    <row r="32" spans="6:8" ht="14.25" customHeight="1">
      <c r="F32" s="72">
        <f>IF(SUM(G13:G30)=0,"",SUM(G13:G30))</f>
      </c>
      <c r="G32" s="73"/>
      <c r="H32" s="50"/>
    </row>
    <row r="33" spans="1:12" s="44" customFormat="1" ht="24.75" customHeight="1">
      <c r="A33" s="65" t="str">
        <f>" - "&amp;Dados!B21</f>
        <v> - A entrega das mercadorias será para o período de 06 meses que terá início a partir da assinatura de pertinente contrato, ou até entrega total dos produtos adquiridos, conforme Termo de Referência;</v>
      </c>
      <c r="B33" s="65"/>
      <c r="C33" s="65"/>
      <c r="D33" s="65"/>
      <c r="E33" s="65"/>
      <c r="F33" s="65"/>
      <c r="G33" s="65"/>
      <c r="H33" s="51"/>
      <c r="L33" s="45"/>
    </row>
    <row r="34" spans="1:12" s="44" customFormat="1" ht="32.25" customHeight="1">
      <c r="A34" s="65" t="str">
        <f>" - "&amp;Dados!B22</f>
        <v> - As mercadorias deverão ser entregues no Almoxarifado Central conforme solicitação do Setor de Nutrição e Merenda Escolar, sendo as frutas, verduras e legumes entregues as terças e quartas-feiras no horário das 07:00h (sete horas) do dia solicitado, embaladas individualmente com o nome de cada Escola de acordo com a quantidade pedida;</v>
      </c>
      <c r="B34" s="65"/>
      <c r="C34" s="65"/>
      <c r="D34" s="65"/>
      <c r="E34" s="65"/>
      <c r="F34" s="65"/>
      <c r="G34" s="65"/>
      <c r="H34" s="51"/>
      <c r="L34" s="45"/>
    </row>
    <row r="35" spans="1:12" s="44" customFormat="1" ht="21.75" customHeight="1">
      <c r="A35" s="65" t="str">
        <f>" - "&amp;Dados!B23</f>
        <v> - A licitante contratada deverá apresentar a documentação para cobrança respectiva à Tesouraria da Prefeitura Municipal de Sumidouro, até o 5º (quinto) dia útil posterior á data de atestação do recebimento do produto pelo setor competente do Município;</v>
      </c>
      <c r="B35" s="65"/>
      <c r="C35" s="65"/>
      <c r="D35" s="65"/>
      <c r="E35" s="65"/>
      <c r="F35" s="65"/>
      <c r="G35" s="65"/>
      <c r="H35" s="51"/>
      <c r="L35" s="45"/>
    </row>
    <row r="36" spans="1:12" s="29" customFormat="1" ht="9">
      <c r="A36" s="65" t="str">
        <f>" - "&amp;Dados!B24</f>
        <v> - Proposta válida por 60 (sessenta) dias</v>
      </c>
      <c r="B36" s="65"/>
      <c r="C36" s="65"/>
      <c r="D36" s="65"/>
      <c r="E36" s="65"/>
      <c r="F36" s="65"/>
      <c r="G36" s="65"/>
      <c r="H36" s="49"/>
      <c r="L36" s="43"/>
    </row>
    <row r="37" ht="12.75">
      <c r="H37" s="52"/>
    </row>
    <row r="38" ht="12.75">
      <c r="H38" s="52"/>
    </row>
    <row r="39" ht="12.75">
      <c r="H39" s="52"/>
    </row>
    <row r="40" ht="12.75">
      <c r="H40" s="52"/>
    </row>
    <row r="41" ht="12.75">
      <c r="H41" s="52"/>
    </row>
    <row r="42" ht="12.75">
      <c r="H42" s="52"/>
    </row>
    <row r="43" spans="2:7" ht="12.75" customHeight="1">
      <c r="B43" s="1"/>
      <c r="D43" s="1"/>
      <c r="G43" s="1"/>
    </row>
    <row r="44" spans="2:7" ht="12.75">
      <c r="B44" s="1"/>
      <c r="D44" s="1"/>
      <c r="G44" s="1"/>
    </row>
    <row r="45" spans="2:7" ht="12.75">
      <c r="B45" s="1"/>
      <c r="D45" s="1"/>
      <c r="G45" s="1"/>
    </row>
    <row r="46" spans="2:7" ht="12.75">
      <c r="B46" s="1"/>
      <c r="D46" s="1"/>
      <c r="G46" s="1"/>
    </row>
    <row r="47" spans="2:7" ht="12.75">
      <c r="B47" s="1"/>
      <c r="D47" s="1"/>
      <c r="G47" s="1"/>
    </row>
  </sheetData>
  <sheetProtection/>
  <autoFilter ref="A11:G36"/>
  <mergeCells count="14">
    <mergeCell ref="A2:G2"/>
    <mergeCell ref="A33:G33"/>
    <mergeCell ref="A34:G34"/>
    <mergeCell ref="A35:G35"/>
    <mergeCell ref="B8:G8"/>
    <mergeCell ref="F31:G31"/>
    <mergeCell ref="F32:G32"/>
    <mergeCell ref="D10:G10"/>
    <mergeCell ref="A36:G36"/>
    <mergeCell ref="B9:G9"/>
    <mergeCell ref="A3:G3"/>
    <mergeCell ref="A4:G4"/>
    <mergeCell ref="A6:G6"/>
    <mergeCell ref="A5:G5"/>
  </mergeCells>
  <conditionalFormatting sqref="F31">
    <cfRule type="expression" priority="1" dxfId="12" stopIfTrue="1">
      <formula>IF($J31="Empate",IF(H31=1,TRUE(),FALSE()),FALSE())</formula>
    </cfRule>
    <cfRule type="expression" priority="2" dxfId="13" stopIfTrue="1">
      <formula>IF(H31="&gt;",FALSE(),IF(H31&gt;0,TRUE(),FALSE()))</formula>
    </cfRule>
    <cfRule type="expression" priority="3" dxfId="0" stopIfTrue="1">
      <formula>IF(H31="&gt;",TRUE(),FALSE())</formula>
    </cfRule>
  </conditionalFormatting>
  <conditionalFormatting sqref="F32">
    <cfRule type="expression" priority="4" dxfId="9" stopIfTrue="1">
      <formula>IF($J31="OK",IF(H31=1,TRUE(),FALSE()),FALSE())</formula>
    </cfRule>
    <cfRule type="expression" priority="5" dxfId="14" stopIfTrue="1">
      <formula>IF($J31="Empate",IF(H31=1,TRUE(),FALSE()),FALSE())</formula>
    </cfRule>
    <cfRule type="expression" priority="6" dxfId="7" stopIfTrue="1">
      <formula>IF($J31="Empate",IF(H31=2,TRUE(),FALSE()),FALSE())</formula>
    </cfRule>
  </conditionalFormatting>
  <conditionalFormatting sqref="F13:F30">
    <cfRule type="cellIs" priority="11" dxfId="6" operator="equal" stopIfTrue="1">
      <formula>""</formula>
    </cfRule>
  </conditionalFormatting>
  <conditionalFormatting sqref="D13:D30">
    <cfRule type="expression" priority="12" dxfId="5" stopIfTrue="1">
      <formula>$A13</formula>
    </cfRule>
  </conditionalFormatting>
  <conditionalFormatting sqref="B10">
    <cfRule type="cellIs" priority="8" dxfId="1" operator="equal" stopIfTrue="1">
      <formula>$G$1</formula>
    </cfRule>
  </conditionalFormatting>
  <conditionalFormatting sqref="B8:G9">
    <cfRule type="cellIs" priority="9" dxfId="1" operator="equal" stopIfTrue="1">
      <formula>$J$1</formula>
    </cfRule>
  </conditionalFormatting>
  <conditionalFormatting sqref="B13:B30">
    <cfRule type="expression" priority="10" dxfId="2" stopIfTrue="1">
      <formula>IF(#REF!=1,IF(#REF!=0,1,0),0)</formula>
    </cfRule>
  </conditionalFormatting>
  <conditionalFormatting sqref="D10:G10">
    <cfRule type="cellIs" priority="24" dxfId="1" operator="equal" stopIfTrue="1">
      <formula>$E$1</formula>
    </cfRule>
  </conditionalFormatting>
  <conditionalFormatting sqref="G13:G30">
    <cfRule type="expression" priority="25" dxfId="0" stopIfTrue="1">
      <formula>IF(ISTEXT(F13),FALSE(),IF(F13&gt;E13,TRUE(),FALSE()))</formula>
    </cfRule>
  </conditionalFormatting>
  <printOptions horizontalCentered="1"/>
  <pageMargins left="0.5118110236220472" right="0.31496062992125984" top="0.3937007874015748" bottom="1.0236220472440944" header="0.5118110236220472" footer="0.5511811023622047"/>
  <pageSetup fitToHeight="20" horizontalDpi="600" verticalDpi="600" orientation="portrait" paperSize="9" scale="85" r:id="rId4"/>
  <headerFooter alignWithMargins="0">
    <oddHeader>&amp;R&amp;"Arial,Negrito"&amp;6Página &amp;P de &amp;N.</oddHeader>
    <oddFooter>&amp;C
____________________________________
Assinatura e Carimbo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M25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12.28125" style="0" customWidth="1"/>
    <col min="2" max="2" width="51.8515625" style="0" customWidth="1"/>
    <col min="3" max="7" width="22.140625" style="0" customWidth="1"/>
    <col min="8" max="13" width="14.57421875" style="0" customWidth="1"/>
    <col min="14" max="15" width="9.28125" style="0" customWidth="1"/>
  </cols>
  <sheetData>
    <row r="1" spans="1:7" ht="12.75">
      <c r="A1" s="16" t="s">
        <v>9</v>
      </c>
      <c r="B1" s="10" t="s">
        <v>64</v>
      </c>
      <c r="E1" s="4"/>
      <c r="F1" s="4"/>
      <c r="G1" s="4"/>
    </row>
    <row r="2" spans="1:7" ht="12.75">
      <c r="A2" s="16" t="s">
        <v>10</v>
      </c>
      <c r="B2" s="5" t="s">
        <v>65</v>
      </c>
      <c r="E2" s="4"/>
      <c r="F2" s="4"/>
      <c r="G2" s="4"/>
    </row>
    <row r="3" spans="1:7" ht="12.75">
      <c r="A3" s="16" t="s">
        <v>11</v>
      </c>
      <c r="B3" s="5" t="s">
        <v>66</v>
      </c>
      <c r="C3" s="5"/>
      <c r="E3" s="4"/>
      <c r="F3" s="4"/>
      <c r="G3" s="4"/>
    </row>
    <row r="4" spans="1:7" ht="12.75">
      <c r="A4" s="16" t="s">
        <v>12</v>
      </c>
      <c r="B4" s="10" t="s">
        <v>67</v>
      </c>
      <c r="C4" s="5"/>
      <c r="E4" s="4"/>
      <c r="F4" s="4"/>
      <c r="G4" s="4"/>
    </row>
    <row r="5" spans="1:7" ht="12.75">
      <c r="A5" s="16" t="s">
        <v>13</v>
      </c>
      <c r="B5" s="10" t="s">
        <v>51</v>
      </c>
      <c r="C5" s="5"/>
      <c r="E5" s="4"/>
      <c r="F5" s="4"/>
      <c r="G5" s="4"/>
    </row>
    <row r="6" spans="1:7" ht="12.75">
      <c r="A6" s="62" t="s">
        <v>20</v>
      </c>
      <c r="B6" s="63" t="s">
        <v>52</v>
      </c>
      <c r="C6" s="5"/>
      <c r="E6" s="4"/>
      <c r="F6" s="4"/>
      <c r="G6" s="4"/>
    </row>
    <row r="7" spans="1:7" ht="12.75">
      <c r="A7" s="16" t="s">
        <v>14</v>
      </c>
      <c r="B7" s="5" t="s">
        <v>30</v>
      </c>
      <c r="C7" s="5"/>
      <c r="E7" s="4"/>
      <c r="F7" s="4"/>
      <c r="G7" s="4"/>
    </row>
    <row r="8" spans="1:7" ht="12.75">
      <c r="A8" s="25" t="s">
        <v>24</v>
      </c>
      <c r="B8" s="56">
        <v>207163.55000000002</v>
      </c>
      <c r="C8" s="5"/>
      <c r="E8" s="4"/>
      <c r="F8" s="4"/>
      <c r="G8" s="4"/>
    </row>
    <row r="9" spans="1:7" ht="12.75">
      <c r="A9" s="17" t="s">
        <v>0</v>
      </c>
      <c r="E9" s="4"/>
      <c r="F9" s="4"/>
      <c r="G9" s="4"/>
    </row>
    <row r="10" spans="1:7" ht="12.75">
      <c r="A10" s="18" t="s">
        <v>2</v>
      </c>
      <c r="E10" s="4"/>
      <c r="F10" s="4"/>
      <c r="G10" s="4"/>
    </row>
    <row r="11" spans="1:7" ht="12.75">
      <c r="A11" s="19" t="s">
        <v>8</v>
      </c>
      <c r="E11" s="4"/>
      <c r="F11" s="4"/>
      <c r="G11" s="4"/>
    </row>
    <row r="12" spans="1:7" ht="12.75">
      <c r="A12" s="18" t="s">
        <v>21</v>
      </c>
      <c r="E12" s="4"/>
      <c r="F12" s="4"/>
      <c r="G12" s="4"/>
    </row>
    <row r="13" spans="1:7" ht="12.75">
      <c r="A13" s="18" t="s">
        <v>25</v>
      </c>
      <c r="E13" s="4"/>
      <c r="F13" s="4"/>
      <c r="G13" s="4"/>
    </row>
    <row r="14" spans="1:7" ht="12.75">
      <c r="A14" s="4"/>
      <c r="B14" s="24"/>
      <c r="E14" s="24"/>
      <c r="F14" s="4"/>
      <c r="G14" s="4"/>
    </row>
    <row r="15" spans="1:13" s="23" customFormat="1" ht="25.5">
      <c r="A15" s="22" t="s">
        <v>22</v>
      </c>
      <c r="B15" s="24" t="s">
        <v>37</v>
      </c>
      <c r="C15" s="24" t="s">
        <v>31</v>
      </c>
      <c r="D15" s="24" t="s">
        <v>32</v>
      </c>
      <c r="E15" s="24" t="s">
        <v>36</v>
      </c>
      <c r="F15" s="24"/>
      <c r="G15" s="24"/>
      <c r="H15" s="24"/>
      <c r="I15" s="24"/>
      <c r="J15" s="24"/>
      <c r="K15" s="24"/>
      <c r="L15" s="24"/>
      <c r="M15" s="24"/>
    </row>
    <row r="16" spans="1:13" s="23" customFormat="1" ht="38.25">
      <c r="A16" s="22" t="s">
        <v>23</v>
      </c>
      <c r="B16" s="58" t="s">
        <v>53</v>
      </c>
      <c r="C16" s="58" t="s">
        <v>54</v>
      </c>
      <c r="D16" s="58" t="s">
        <v>56</v>
      </c>
      <c r="E16" s="58" t="s">
        <v>55</v>
      </c>
      <c r="F16" s="24"/>
      <c r="G16" s="58"/>
      <c r="H16" s="24"/>
      <c r="I16" s="58"/>
      <c r="J16" s="24"/>
      <c r="K16" s="24"/>
      <c r="L16" s="24"/>
      <c r="M16" s="24"/>
    </row>
    <row r="17" spans="2:7" ht="12.75">
      <c r="B17" s="61"/>
      <c r="E17" s="4"/>
      <c r="F17" s="24"/>
      <c r="G17" s="24"/>
    </row>
    <row r="18" spans="2:7" ht="12.75">
      <c r="B18" s="24"/>
      <c r="E18" s="4"/>
      <c r="F18" s="24"/>
      <c r="G18" s="24"/>
    </row>
    <row r="19" spans="5:7" ht="12.75">
      <c r="E19" s="4"/>
      <c r="F19" s="4"/>
      <c r="G19" s="4"/>
    </row>
    <row r="20" spans="5:7" ht="12.75">
      <c r="E20" s="4"/>
      <c r="F20" s="4"/>
      <c r="G20" s="4"/>
    </row>
    <row r="21" spans="1:7" ht="51">
      <c r="A21" s="20" t="s">
        <v>15</v>
      </c>
      <c r="B21" s="21" t="s">
        <v>35</v>
      </c>
      <c r="E21" s="4"/>
      <c r="F21" s="4"/>
      <c r="G21" s="4"/>
    </row>
    <row r="22" spans="1:7" ht="89.25">
      <c r="A22" s="20" t="s">
        <v>16</v>
      </c>
      <c r="B22" s="21" t="s">
        <v>33</v>
      </c>
      <c r="E22" s="4"/>
      <c r="F22" s="64"/>
      <c r="G22" s="4"/>
    </row>
    <row r="23" spans="1:7" ht="63.75">
      <c r="A23" s="20" t="s">
        <v>17</v>
      </c>
      <c r="B23" s="21" t="s">
        <v>34</v>
      </c>
      <c r="C23" s="9"/>
      <c r="E23" s="4"/>
      <c r="F23" s="64"/>
      <c r="G23" s="4"/>
    </row>
    <row r="24" spans="1:7" ht="25.5">
      <c r="A24" s="20" t="s">
        <v>18</v>
      </c>
      <c r="B24" s="21" t="s">
        <v>29</v>
      </c>
      <c r="E24" s="4"/>
      <c r="F24" s="64"/>
      <c r="G24" s="4"/>
    </row>
    <row r="25" ht="12.75">
      <c r="F25" s="6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Licitacao</dc:creator>
  <cp:keywords/>
  <dc:description>Versão: 2.0 - Incluída a planilha 'dados'.</dc:description>
  <cp:lastModifiedBy>PMS</cp:lastModifiedBy>
  <cp:lastPrinted>2022-07-12T19:15:17Z</cp:lastPrinted>
  <dcterms:created xsi:type="dcterms:W3CDTF">2006-04-18T17:38:46Z</dcterms:created>
  <dcterms:modified xsi:type="dcterms:W3CDTF">2022-07-12T19:15:29Z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</Properties>
</file>