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<sst xmlns="http://schemas.openxmlformats.org/spreadsheetml/2006/main" count="54" uniqueCount="50">
  <si>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</si>
  <si>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</si>
  <si>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</si>
  <si>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</si>
  <si>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</si>
  <si>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</si>
  <si>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</si>
  <si>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</si>
  <si>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</si>
  <si>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</si>
  <si>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</si>
  <si>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</si>
  <si>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</si>
  <si>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</si>
  <si>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</si>
  <si>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</si>
  <si>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</si>
  <si>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</si>
  <si>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</si>
  <si>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</si>
  <si>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</si>
  <si>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</si>
  <si>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</si>
  <si>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</si>
  <si>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</si>
  <si>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</si>
  <si>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</si>
  <si>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</si>
  <si>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</si>
  <si>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</si>
  <si>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</si>
  <si>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</si>
  <si>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</si>
  <si>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Sec. Saúde</t>
  </si>
  <si>
    <t>Homologação: __/__/2022</t>
  </si>
  <si>
    <t>Previsão Publicação: __/__/2022</t>
  </si>
  <si>
    <t>Representante:</t>
  </si>
  <si>
    <t>CPF:</t>
  </si>
  <si>
    <t>Enquadramento:</t>
  </si>
  <si>
    <t>Prazo da Ata: 12 meses a contar de sua assinatura .</t>
  </si>
  <si>
    <t>DIFENIDRAMINA 50 MG - IV</t>
  </si>
  <si>
    <t>F/A</t>
  </si>
  <si>
    <t>RITUXIMABE 1000 MG - IV</t>
  </si>
  <si>
    <t>PREGÃO PRESENCIAL Nº 008/2022</t>
  </si>
  <si>
    <t>PROCESSO ADMINISTRATIVO N° 3035/2021 de 13/10/2021</t>
  </si>
  <si>
    <t>EVENTUAL AQUISIÇÃO DE MEDICAMENTOS ESPECIAIS - SRP</t>
  </si>
  <si>
    <t>O pagamento do objeto de que trata o PREGÃO PRESENCIAL 008/2022, será efetuado pela Tesouraria da Secretaria Municipal de Saúde de Sumidouro.</t>
  </si>
  <si>
    <t>O objeto da presente licitação será recebido de forma parcelada conforme solicitação da Secretaria requisitante devendo ser entregue no prazo máximo de até 48 horas após recebimento da nota de empenho.</t>
  </si>
  <si>
    <t>Os itens deverão ser entregues na sede do órgão, no endereço: Sede da Secretaria de Saúde, Rua dez de Junho s/n, centro, no horário das 09:00 às 16:00hs. Sendo o frete, carga e descarga por conta do fornecedor até o local indicado.</t>
  </si>
  <si>
    <t>Abertura das Propostas: 18/01/2022,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</si>
</sst>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37" borderId="13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811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3035/21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8" customWidth="1"/>
    <col min="9" max="9" width="11.57421875" style="2" customWidth="1"/>
    <col min="10" max="11" width="9.140625" style="2" customWidth="1"/>
    <col min="12" max="12" width="9.140625" style="43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7"/>
    </row>
    <row r="2" spans="1:7" ht="12.75">
      <c r="A2" s="76" t="s">
        <v>19</v>
      </c>
      <c r="B2" s="76"/>
      <c r="C2" s="76"/>
      <c r="D2" s="76"/>
      <c r="E2" s="76"/>
      <c r="F2" s="76"/>
      <c r="G2" s="76"/>
    </row>
    <row r="3" spans="1:7" ht="12.75">
      <c r="A3" s="76" t="str">
        <f>UPPER(Dados!B1&amp;"  -  "&amp;Dados!B4)</f>
        <v>PREGÃO PRESENCIAL Nº 008/2022  -  ABERTURA DAS PROPOSTAS: 18/01/2022, ÀS 14:00HS</v>
      </c>
      <c r="B3" s="76"/>
      <c r="C3" s="76"/>
      <c r="D3" s="76"/>
      <c r="E3" s="76"/>
      <c r="F3" s="76"/>
      <c r="G3" s="76"/>
    </row>
    <row r="4" spans="1:7" ht="168.75">
      <c r="A4" s="77" t="str">
        <f>Dados!B3</f>
        <v>EVENTUAL AQUISIÇÃO DE MEDICAMENTOS ESPECIAIS - SRP</v>
      </c>
      <c r="B4" s="77"/>
      <c r="C4" s="77"/>
      <c r="D4" s="77"/>
      <c r="E4" s="77"/>
      <c r="F4" s="77"/>
      <c r="G4" s="77"/>
    </row>
    <row r="5" spans="1:7" ht="12.75">
      <c r="A5" s="76" t="str">
        <f>Dados!B2</f>
        <v>PROCESSO ADMINISTRATIVO N° 3035/2021 de 13/10/2021</v>
      </c>
      <c r="B5" s="76"/>
      <c r="C5" s="76"/>
      <c r="D5" s="76"/>
      <c r="E5" s="76"/>
      <c r="F5" s="76"/>
      <c r="G5" s="76"/>
    </row>
    <row r="6" spans="1:7" ht="12.75">
      <c r="A6" s="62" t="str">
        <f>Dados!B7</f>
        <v>MENOR PREÇO POR ITEM</v>
      </c>
      <c r="B6" s="62"/>
      <c r="C6" s="74" t="s">
        <v>29</v>
      </c>
      <c r="D6" s="74"/>
      <c r="E6" s="75">
        <f>Dados!B8</f>
        <v>26742.399999999998</v>
      </c>
      <c r="F6" s="75"/>
      <c r="G6" s="62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67"/>
      <c r="C8" s="67"/>
      <c r="D8" s="67"/>
      <c r="E8" s="67"/>
      <c r="F8" s="67"/>
      <c r="G8" s="67"/>
      <c r="H8" s="49"/>
      <c r="L8" s="42"/>
    </row>
    <row r="9" spans="1:13" s="8" customFormat="1" ht="12" customHeight="1">
      <c r="A9" s="16" t="s">
        <v>1</v>
      </c>
      <c r="B9" s="68"/>
      <c r="C9" s="68"/>
      <c r="D9" s="68"/>
      <c r="E9" s="68"/>
      <c r="F9" s="68"/>
      <c r="G9" s="68"/>
      <c r="H9" s="49"/>
      <c r="L9" s="42"/>
      <c r="M9" s="42"/>
    </row>
    <row r="10" spans="1:12" s="8" customFormat="1" ht="12" customHeight="1">
      <c r="A10" s="16" t="s">
        <v>2</v>
      </c>
      <c r="B10" s="40"/>
      <c r="C10" s="29" t="s">
        <v>8</v>
      </c>
      <c r="D10" s="73"/>
      <c r="E10" s="73"/>
      <c r="F10" s="73"/>
      <c r="G10" s="73"/>
      <c r="H10" s="49"/>
      <c r="L10" s="42"/>
    </row>
    <row r="11" spans="1:7" ht="4.5" customHeight="1">
      <c r="A11" s="3"/>
      <c r="B11" s="31"/>
      <c r="C11" s="31"/>
      <c r="D11" s="32"/>
      <c r="E11" s="60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4" t="s">
        <v>25</v>
      </c>
      <c r="F12" s="54" t="s">
        <v>26</v>
      </c>
      <c r="G12" s="36" t="s">
        <v>7</v>
      </c>
      <c r="H12" s="49"/>
      <c r="L12" s="42"/>
    </row>
    <row r="13" spans="1:12" s="8" customFormat="1" ht="22.5" customHeight="1">
      <c r="A13" s="37">
        <v>1</v>
      </c>
      <c r="B13" s="35" t="s">
        <v>40</v>
      </c>
      <c r="C13" s="38" t="s">
        <v>41</v>
      </c>
      <c r="D13" s="58">
        <v>10</v>
      </c>
      <c r="E13" s="61">
        <v>21.37</v>
      </c>
      <c r="F13" s="56"/>
      <c r="G13" s="39">
        <f>IF(F13="","",IF(ISTEXT(F13),"NC",F13*D13))</f>
      </c>
      <c r="H13" s="49"/>
      <c r="K13" s="7"/>
      <c r="L13" s="42"/>
    </row>
    <row r="14" spans="1:12" s="8" customFormat="1" ht="22.5" customHeight="1">
      <c r="A14" s="37">
        <v>2</v>
      </c>
      <c r="B14" s="35" t="s">
        <v>42</v>
      </c>
      <c r="C14" s="38" t="s">
        <v>41</v>
      </c>
      <c r="D14" s="58">
        <v>10</v>
      </c>
      <c r="E14" s="61">
        <v>2652.87</v>
      </c>
      <c r="F14" s="56"/>
      <c r="G14" s="39">
        <f>IF(F14="","",IF(ISTEXT(F14),"NC",F14*D14))</f>
      </c>
      <c r="H14" s="49"/>
      <c r="K14" s="7"/>
      <c r="L14" s="42"/>
    </row>
    <row r="15" spans="1:12" s="30" customFormat="1" ht="9">
      <c r="A15" s="41"/>
      <c r="E15" s="55"/>
      <c r="F15" s="69" t="s">
        <v>27</v>
      </c>
      <c r="G15" s="70"/>
      <c r="H15" s="50"/>
      <c r="L15" s="44"/>
    </row>
    <row r="16" spans="6:8" ht="14.25" customHeight="1">
      <c r="F16" s="71">
        <f>IF(SUM(G13:G14)=0,"",SUM(G13:G14))</f>
      </c>
      <c r="G16" s="72"/>
      <c r="H16" s="51"/>
    </row>
    <row r="17" spans="1:12" s="45" customFormat="1" ht="23.25" customHeight="1">
      <c r="A17" s="66" t="str">
        <f>" - "&amp;Dados!B23</f>
        <v> - O objeto da presente licitação será recebido de forma parcelada conforme solicitação da Secretaria requisitante devendo ser entregue no prazo máximo de até 48 horas após recebimento da nota de empenho.</v>
      </c>
      <c r="B17" s="66"/>
      <c r="C17" s="66"/>
      <c r="D17" s="66"/>
      <c r="E17" s="66"/>
      <c r="F17" s="66"/>
      <c r="G17" s="66"/>
      <c r="H17" s="52"/>
      <c r="L17" s="46"/>
    </row>
    <row r="18" spans="1:12" s="45" customFormat="1" ht="23.25" customHeight="1">
      <c r="A18" s="66" t="str">
        <f>" - "&amp;Dados!B24</f>
        <v> - Os itens deverão ser entregues na sede do órgão, no endereço: Sede da Secretaria de Saúde, Rua dez de Junho s/n, centro, no horário das 09:00 às 16:00hs. Sendo o frete, carga e descarga por conta do fornecedor até o local indicado.</v>
      </c>
      <c r="B18" s="66"/>
      <c r="C18" s="66"/>
      <c r="D18" s="66"/>
      <c r="E18" s="66"/>
      <c r="F18" s="66"/>
      <c r="G18" s="66"/>
      <c r="H18" s="52"/>
      <c r="L18" s="46"/>
    </row>
    <row r="19" spans="1:12" s="45" customFormat="1" ht="23.25" customHeight="1">
      <c r="A19" s="66" t="str">
        <f>" - "&amp;Dados!B25</f>
        <v> - O pagamento do objeto de que trata o PREGÃO PRESENCIAL 008/2022, será efetuado pela Tesouraria da Secretaria Municipal de Saúde de Sumidouro.</v>
      </c>
      <c r="B19" s="66"/>
      <c r="C19" s="66"/>
      <c r="D19" s="66"/>
      <c r="E19" s="66"/>
      <c r="F19" s="66"/>
      <c r="G19" s="66"/>
      <c r="H19" s="52"/>
      <c r="L19" s="46"/>
    </row>
    <row r="20" spans="1:12" s="30" customFormat="1" ht="9">
      <c r="A20" s="66" t="str">
        <f>" - "&amp;Dados!B26</f>
        <v> - Proposta válida por 60 (sessenta) dias</v>
      </c>
      <c r="B20" s="66"/>
      <c r="C20" s="66"/>
      <c r="D20" s="66"/>
      <c r="E20" s="66"/>
      <c r="F20" s="66"/>
      <c r="G20" s="66"/>
      <c r="H20" s="50"/>
      <c r="L20" s="44"/>
    </row>
    <row r="21" ht="12.75">
      <c r="H21" s="53"/>
    </row>
    <row r="22" ht="12.75">
      <c r="H22" s="53"/>
    </row>
    <row r="23" ht="12.75">
      <c r="H23" s="53"/>
    </row>
    <row r="24" ht="12.75">
      <c r="H24" s="53"/>
    </row>
    <row r="25" ht="12.75">
      <c r="H25" s="53"/>
    </row>
    <row r="26" ht="12.75">
      <c r="H26" s="53"/>
    </row>
    <row r="27" spans="2:7" ht="12.75" customHeight="1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</sheetData>
  <sheetProtection/>
  <autoFilter ref="A11:G20"/>
  <mergeCells count="15">
    <mergeCell ref="C6:D6"/>
    <mergeCell ref="E6:F6"/>
    <mergeCell ref="A2:G2"/>
    <mergeCell ref="A3:G3"/>
    <mergeCell ref="A4:G4"/>
    <mergeCell ref="A5:G5"/>
    <mergeCell ref="A17:G17"/>
    <mergeCell ref="A18:G18"/>
    <mergeCell ref="A19:G19"/>
    <mergeCell ref="B8:G8"/>
    <mergeCell ref="A20:G20"/>
    <mergeCell ref="B9:G9"/>
    <mergeCell ref="F15:G15"/>
    <mergeCell ref="F16:G16"/>
    <mergeCell ref="D10:G10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D13:D1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71093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43</v>
      </c>
      <c r="E1" s="4"/>
      <c r="F1" s="4"/>
      <c r="G1" s="4"/>
    </row>
    <row r="2" spans="1:7" ht="12.75">
      <c r="A2" s="17" t="s">
        <v>10</v>
      </c>
      <c r="B2" s="5" t="s">
        <v>44</v>
      </c>
      <c r="E2" s="4"/>
      <c r="F2" s="4"/>
      <c r="G2" s="4"/>
    </row>
    <row r="3" spans="1:7" ht="12.75">
      <c r="A3" s="17" t="s">
        <v>11</v>
      </c>
      <c r="B3" s="5" t="s">
        <v>45</v>
      </c>
      <c r="C3" s="5"/>
      <c r="E3" s="4"/>
      <c r="F3" s="4"/>
      <c r="G3" s="4"/>
    </row>
    <row r="4" spans="1:7" ht="12.75">
      <c r="A4" s="17" t="s">
        <v>12</v>
      </c>
      <c r="B4" s="10" t="s">
        <v>49</v>
      </c>
      <c r="C4" s="5"/>
      <c r="E4" s="4"/>
      <c r="F4" s="4"/>
      <c r="G4" s="4"/>
    </row>
    <row r="5" spans="1:7" ht="12.75">
      <c r="A5" s="17" t="s">
        <v>13</v>
      </c>
      <c r="B5" s="10" t="s">
        <v>34</v>
      </c>
      <c r="C5" s="5"/>
      <c r="E5" s="4"/>
      <c r="F5" s="4"/>
      <c r="G5" s="4"/>
    </row>
    <row r="6" spans="1:7" ht="12.75">
      <c r="A6" s="17" t="s">
        <v>31</v>
      </c>
      <c r="B6" s="13" t="s">
        <v>35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7">
        <v>26742.399999999998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64" t="s">
        <v>36</v>
      </c>
      <c r="E14" s="4"/>
      <c r="F14" s="4"/>
      <c r="G14" s="4"/>
    </row>
    <row r="15" spans="1:7" ht="12.75">
      <c r="A15" s="64" t="s">
        <v>37</v>
      </c>
      <c r="E15" s="4"/>
      <c r="F15" s="4"/>
      <c r="G15" s="4"/>
    </row>
    <row r="16" spans="1:7" ht="12.75">
      <c r="A16" s="64" t="s">
        <v>38</v>
      </c>
      <c r="B16" s="25"/>
      <c r="E16" s="25"/>
      <c r="F16" s="4"/>
      <c r="G16" s="4"/>
    </row>
    <row r="17" spans="1:13" s="24" customFormat="1" ht="12.75">
      <c r="A17" s="23" t="s">
        <v>21</v>
      </c>
      <c r="B17" s="25" t="s">
        <v>33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25"/>
      <c r="C18" s="59"/>
      <c r="D18" s="59"/>
      <c r="E18" s="59"/>
      <c r="F18" s="59"/>
      <c r="G18" s="59"/>
      <c r="H18" s="25"/>
      <c r="I18" s="25"/>
      <c r="J18" s="25"/>
      <c r="K18" s="25"/>
      <c r="L18" s="25"/>
      <c r="M18" s="25"/>
      <c r="IV18" s="25"/>
    </row>
    <row r="19" spans="2:7" ht="12.75">
      <c r="B19" s="25"/>
      <c r="E19" s="4"/>
      <c r="F19" s="25"/>
      <c r="G19" s="25"/>
    </row>
    <row r="20" spans="2:7" ht="12.75">
      <c r="B20" s="25"/>
      <c r="E20" s="63"/>
      <c r="F20" s="25"/>
      <c r="G20" s="25"/>
    </row>
    <row r="21" spans="5:7" ht="12.75">
      <c r="E21" s="63"/>
      <c r="F21" s="63"/>
      <c r="G21" s="63"/>
    </row>
    <row r="22" spans="5:7" ht="12.75">
      <c r="E22" s="63"/>
      <c r="F22" s="63"/>
      <c r="G22" s="63"/>
    </row>
    <row r="23" spans="1:7" ht="51">
      <c r="A23" s="21" t="s">
        <v>15</v>
      </c>
      <c r="B23" s="22" t="s">
        <v>47</v>
      </c>
      <c r="E23" s="4"/>
      <c r="F23" s="4"/>
      <c r="G23" s="63"/>
    </row>
    <row r="24" spans="1:7" ht="63.75">
      <c r="A24" s="21" t="s">
        <v>16</v>
      </c>
      <c r="B24" s="22" t="s">
        <v>48</v>
      </c>
      <c r="E24" s="4"/>
      <c r="F24" s="4"/>
      <c r="G24" s="63"/>
    </row>
    <row r="25" spans="1:7" ht="38.25">
      <c r="A25" s="21" t="s">
        <v>17</v>
      </c>
      <c r="B25" s="59" t="s">
        <v>46</v>
      </c>
      <c r="C25" s="9"/>
      <c r="E25" s="4"/>
      <c r="F25" s="4"/>
      <c r="G25" s="63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12.75">
      <c r="A27" s="21" t="s">
        <v>32</v>
      </c>
      <c r="B27" s="65" t="s">
        <v>39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2021-01-15T18:02:35Z</cp:lastPrinted>
  <dcterms:created xsi:type="dcterms:W3CDTF">2006-04-18T17:38:46Z</dcterms:created>
  <dcterms:modified xsi:type="dcterms:W3CDTF">2022-01-05T12:56:57Z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