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120" windowWidth="12120" windowHeight="8835" activeTab="0"/>
  </bookViews>
  <sheets>
    <sheet name="Quadro de Preços" sheetId="1" r:id="rId1"/>
    <sheet name="Dados" sheetId="2" r:id="rId2"/>
  </sheets>
  <definedNames>
    <definedName name="_xlnm._FilterDatabase" localSheetId="0" hidden="1">'Quadro de Preços'!$A$11:$G$20</definedName>
    <definedName name="_xlfn.BAHTTEXT" hidden="1">#NAME?</definedName>
    <definedName name="_xlnm.Print_Titles" localSheetId="0">'Quadro de Preços'!$1:$12</definedName>
  </definedNames>
  <calcPr fullCalcOnLoad="1"/>
</workbook>
</file>

<file path=xl/sharedStrings.xml><?xml version="1.0" encoding="utf-8"?>
<sst xmlns="http://schemas.openxmlformats.org/spreadsheetml/2006/main" count="52" uniqueCount="49">
  <si>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</si>
  <si>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</si>
  <si>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</si>
  <si>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</si>
  <si>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</si>
  <si>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</si>
  <si>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</si>
  <si>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</si>
  <si>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</si>
  <si>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</si>
  <si>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</si>
  <si>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</si>
  <si>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</si>
  <si>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</si>
  <si>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</si>
  <si>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</si>
  <si>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</si>
  <si>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</si>
  <si>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</si>
  <si>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</si>
  <si>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</si>
  <si>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</si>
  <si>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</si>
  <si>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</si>
  <si>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</si>
  <si>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</si>
  <si>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</si>
  <si>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</si>
  <si>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</si>
  <si>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</si>
  <si>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</si>
  <si>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</si>
  <si>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</si>
  <si>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OXIGÊNIO MEDICINAL - CILINDRO C/  CAPACIDADE 10 M3</t>
  </si>
  <si>
    <t>M3</t>
  </si>
  <si>
    <t>ÓXIDO NITROSO - CILINDRO C/ CAPACIDADE 28 KG</t>
  </si>
  <si>
    <t>KG</t>
  </si>
  <si>
    <t>Sec. Saúde</t>
  </si>
  <si>
    <t>AQUISIÇÃO DE GASES MEDICINAIS</t>
  </si>
  <si>
    <t>O objeto do presente termo de referência será recebido em remessa parcelada de acordo com a necessidade a ser requerida por escrito pelo fiscal do presente contrato, não podendo ser com prazo não superior a 3 (três) dias úteis após recebimento da nota de empenho.</t>
  </si>
  <si>
    <t>Os gases deverão ser entregues na sede do Hospital Municipal Dr. João Pereira Martins, no endereço Rua Carlos Alberto P. de Moura Jr., devendo os cilindros ficarão em comodato caso seja necessário até a próxima troca dos mesmos por outros devidamente cheios.</t>
  </si>
  <si>
    <t>PREGÃO PRESENCIAL Nº 013/2020</t>
  </si>
  <si>
    <t>PROCESSO ADMINISTRATIVO N° 3680/2019 de 06/11/2019</t>
  </si>
  <si>
    <t>Homologação: __/__/2020</t>
  </si>
  <si>
    <t>Previsão Publicação: __/__/2020</t>
  </si>
  <si>
    <t>Nº 1801.1030200312.277 3390.30.00-49 – SMS</t>
  </si>
  <si>
    <t>O pagamento do objeto de que trata o PREGÃO PRESENCIAL 013/2020, será efetuado pela Tesouraria da Secretaria Municipal de Saúde de Sumidouro no prazo de até 30 (trinta) dias a contar da emissão do documento de cobrança;</t>
  </si>
  <si>
    <t>Prazo do Contrato: A contar da assinatura com vigência até 31/12/2020.</t>
  </si>
  <si>
    <t>Abertura das Propostas: 29/01/2020, às 10:00hs</t>
  </si>
</sst>
</file>

<file path=xl/styles.xml><?xml version="1.0" encoding="utf-8"?>
<styleSheet xmlns="http://schemas.openxmlformats.org/spreadsheetml/2006/main">
  <numFmts count="63">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R$&quot;#,##0_);\(&quot;R$&quot;#,##0\)"/>
    <numFmt numFmtId="179" formatCode="&quot;R$&quot;#,##0_);[Red]\(&quot;R$&quot;#,##0\)"/>
    <numFmt numFmtId="180" formatCode="&quot;R$&quot;#,##0.00_);\(&quot;R$&quot;#,##0.00\)"/>
    <numFmt numFmtId="181" formatCode="&quot;R$&quot;#,##0.00_);[Red]\(&quot;R$&quot;#,##0.00\)"/>
    <numFmt numFmtId="182" formatCode="_(&quot;R$&quot;* #,##0_);_(&quot;R$&quot;* \(#,##0\);_(&quot;R$&quot;* &quot;-&quot;_);_(@_)"/>
    <numFmt numFmtId="183" formatCode="_(&quot;R$&quot;* #,##0.00_);_(&quot;R$&quot;* \(#,##0.00\);_(&quot;R$&quot;* &quot;-&quot;??_);_(@_)"/>
    <numFmt numFmtId="184" formatCode="&quot;Sim&quot;;&quot;Sim&quot;;&quot;Não&quot;"/>
    <numFmt numFmtId="185" formatCode="&quot;Verdadeiro&quot;;&quot;Verdadeiro&quot;;&quot;Falso&quot;"/>
    <numFmt numFmtId="186" formatCode="&quot;Ativar&quot;;&quot;Ativar&quot;;&quot;Desativar&quot;"/>
    <numFmt numFmtId="187" formatCode="[$€-2]\ #,##0.00_);[Red]\([$€-2]\ #,##0.00\)"/>
    <numFmt numFmtId="188" formatCode="#,#00"/>
    <numFmt numFmtId="189" formatCode="&quot;R$ &quot;#,##0.00"/>
    <numFmt numFmtId="190" formatCode="00"/>
    <numFmt numFmtId="191" formatCode="#,#00.00"/>
    <numFmt numFmtId="192" formatCode="_(* #,##0.000_);_(* \(#,##0.000\);_(* &quot;-&quot;??_);_(@_)"/>
    <numFmt numFmtId="193" formatCode="_(* #,##0.0000_);_(* \(#,##0.0000\);_(* &quot;-&quot;??_);_(@_)"/>
    <numFmt numFmtId="194" formatCode="_(* #,##0.00000_);_(* \(#,##0.00000\);_(* &quot;-&quot;??_);_(@_)"/>
    <numFmt numFmtId="195" formatCode="_(* #,##0.000000_);_(* \(#,##0.000000\);_(* &quot;-&quot;??_);_(@_)"/>
    <numFmt numFmtId="196" formatCode="[$-416]dddd\,\ d&quot; de &quot;mmmm&quot; de &quot;yyyy"/>
    <numFmt numFmtId="197" formatCode="[$-416]mmmm\-yy;@"/>
    <numFmt numFmtId="198" formatCode="mm/yyyy"/>
    <numFmt numFmtId="199" formatCode="_(* #,##0.0_);_(* \(#,##0.0\);_(* &quot;-&quot;??_);_(@_)"/>
    <numFmt numFmtId="200" formatCode="_(* #,##0_);_(* \(#,##0\);_(* &quot;-&quot;??_);_(@_)"/>
    <numFmt numFmtId="201" formatCode="_(&quot;R$ &quot;* #,##0.000_);_(&quot;R$ &quot;* \(#,##0.000\);_(&quot;R$ &quot;* &quot;-&quot;??_);_(@_)"/>
    <numFmt numFmtId="202" formatCode="_(&quot;R$ &quot;* #,##0.0000_);_(&quot;R$ &quot;* \(#,##0.0000\);_(&quot;R$ &quot;* &quot;-&quot;??_);_(@_)"/>
    <numFmt numFmtId="203" formatCode="_(* #,##0.0000_);_(* \(#,##0.0000\);_(* &quot;-&quot;????_);_(@_)"/>
    <numFmt numFmtId="204" formatCode="_(&quot;R$ &quot;* #,##0.0000_);_(&quot;R$ &quot;* \(#,##0.0000\)_._._.;_(&quot;R$ &quot;* &quot;-&quot;??_);_(@_)"/>
    <numFmt numFmtId="205" formatCode="_(&quot;R$ &quot;* #,##0.0000_);_(&quot;R$ &quot;* \(#,##0.0000\)\.;_(&quot;R$ &quot;* &quot;-&quot;??_);_(@_)"/>
    <numFmt numFmtId="206" formatCode="_(&quot;R$ &quot;* #,##0.0000&quot;...&quot;_);_(&quot;R$ &quot;* \(#,##0.0000\)\.;_(&quot;R$ &quot;* &quot;-&quot;??_);_(@_)"/>
    <numFmt numFmtId="207" formatCode="_(&quot;R$ &quot;* #,##0.00000&quot;...&quot;_);_(&quot;R$ &quot;* \(#,##0.00000\)\.;_(&quot;R$ &quot;* &quot;-&quot;??_);_(@_)"/>
    <numFmt numFmtId="208" formatCode="_(&quot;R$ &quot;* #,##0.000&quot;...&quot;_);_(&quot;R$ &quot;* \(#,##0.000\)\.;_(&quot;R$ &quot;* &quot;-&quot;??_);_(@_)"/>
    <numFmt numFmtId="209" formatCode="00,000,000,_/000,0\-00"/>
    <numFmt numFmtId="210" formatCode="00,000,000,&quot;/&quot;000,0&quot;-&quot;00"/>
    <numFmt numFmtId="211" formatCode="#,#00.0"/>
    <numFmt numFmtId="212" formatCode="#,#00.000"/>
    <numFmt numFmtId="213" formatCode="00&quot;.&quot;000&quot;.&quot;000&quot;/&quot;0000&quot;-&quot;00"/>
    <numFmt numFmtId="214" formatCode="#,##0.00#"/>
    <numFmt numFmtId="215" formatCode="#,##0.00##"/>
    <numFmt numFmtId="216" formatCode="0.00#"/>
    <numFmt numFmtId="217" formatCode="_(&quot;R$&quot;* #,##0.00_);_(&quot;R$&quot;* \(#,##0.00\);_(&quot;R$&quot;* \-??_);_(@_)"/>
    <numFmt numFmtId="218" formatCode="0.000"/>
  </numFmts>
  <fonts count="39">
    <font>
      <sz val="10"/>
      <name val="Arial"/>
      <family val="0"/>
    </font>
    <font>
      <u val="single"/>
      <sz val="10"/>
      <color indexed="12"/>
      <name val="Arial"/>
      <family val="0"/>
    </font>
    <font>
      <u val="single"/>
      <sz val="10"/>
      <color indexed="36"/>
      <name val="Arial"/>
      <family val="0"/>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val="single"/>
      <sz val="10"/>
      <color indexed="9"/>
      <name val="Arial"/>
      <family val="2"/>
    </font>
    <font>
      <sz val="10"/>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Tahoma"/>
      <family val="2"/>
    </font>
    <font>
      <b/>
      <sz val="10"/>
      <color indexed="8"/>
      <name val="Arial"/>
      <family val="2"/>
    </font>
    <font>
      <b/>
      <sz val="12"/>
      <color indexed="8"/>
      <name val="Arial"/>
      <family val="2"/>
    </font>
    <font>
      <b/>
      <u val="single"/>
      <sz val="9"/>
      <name val="Arial"/>
      <family val="2"/>
    </font>
    <font>
      <sz val="6"/>
      <color indexed="62"/>
      <name val="Calibri"/>
      <family val="0"/>
    </font>
    <font>
      <sz val="6.5"/>
      <color indexed="8"/>
      <name val="Times New Roman"/>
      <family val="0"/>
    </font>
    <font>
      <sz val="12"/>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4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hair">
        <color indexed="23"/>
      </left>
      <right style="hair">
        <color indexed="23"/>
      </right>
      <top style="hair">
        <color indexed="23"/>
      </top>
      <bottom style="hair">
        <color indexed="23"/>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hair">
        <color indexed="2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style="hair">
        <color indexed="23"/>
      </bottom>
    </border>
    <border>
      <left>
        <color indexed="63"/>
      </left>
      <right style="hair">
        <color indexed="23"/>
      </right>
      <top>
        <color indexed="63"/>
      </top>
      <bottom style="hair">
        <color indexed="23"/>
      </bottom>
    </border>
    <border>
      <left>
        <color indexed="63"/>
      </left>
      <right>
        <color indexed="63"/>
      </right>
      <top style="hair">
        <color indexed="23"/>
      </top>
      <bottom style="hair">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4" borderId="0" applyNumberFormat="0" applyBorder="0" applyAlignment="0" applyProtection="0"/>
    <xf numFmtId="0" fontId="18" fillId="16" borderId="1" applyNumberFormat="0" applyAlignment="0" applyProtection="0"/>
    <xf numFmtId="0" fontId="19" fillId="17" borderId="2" applyNumberFormat="0" applyAlignment="0" applyProtection="0"/>
    <xf numFmtId="0" fontId="20" fillId="0" borderId="3" applyNumberFormat="0" applyFill="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1" fillId="7"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2" fillId="3" borderId="0" applyNumberFormat="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23"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4" fillId="16" borderId="5"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0" borderId="9" applyNumberFormat="0" applyFill="0" applyAlignment="0" applyProtection="0"/>
  </cellStyleXfs>
  <cellXfs count="78">
    <xf numFmtId="0" fontId="0" fillId="0" borderId="0" xfId="0" applyAlignment="1">
      <alignment/>
    </xf>
    <xf numFmtId="0" fontId="0" fillId="0" borderId="0" xfId="0" applyFont="1" applyBorder="1" applyAlignment="1" applyProtection="1">
      <alignment horizontal="center" vertical="center" wrapText="1"/>
      <protection hidden="1"/>
    </xf>
    <xf numFmtId="0" fontId="0"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protection hidden="1"/>
    </xf>
    <xf numFmtId="0" fontId="0" fillId="0" borderId="0" xfId="0" applyAlignment="1">
      <alignment horizontal="center"/>
    </xf>
    <xf numFmtId="0" fontId="0" fillId="0" borderId="0" xfId="0" applyFont="1" applyAlignment="1">
      <alignment/>
    </xf>
    <xf numFmtId="0" fontId="5" fillId="0" borderId="0" xfId="0" applyFont="1" applyBorder="1" applyAlignment="1" applyProtection="1">
      <alignment vertical="center"/>
      <protection hidden="1"/>
    </xf>
    <xf numFmtId="4" fontId="7" fillId="0" borderId="0" xfId="0" applyNumberFormat="1" applyFont="1" applyBorder="1" applyAlignment="1" applyProtection="1">
      <alignment vertical="center" wrapText="1"/>
      <protection hidden="1"/>
    </xf>
    <xf numFmtId="0" fontId="7" fillId="0" borderId="0" xfId="0" applyFont="1" applyBorder="1" applyAlignment="1" applyProtection="1">
      <alignment vertical="center" wrapText="1"/>
      <protection hidden="1"/>
    </xf>
    <xf numFmtId="0" fontId="0" fillId="0" borderId="0" xfId="0" applyFill="1" applyAlignment="1">
      <alignment/>
    </xf>
    <xf numFmtId="49" fontId="0" fillId="0" borderId="0" xfId="0" applyNumberFormat="1" applyAlignment="1">
      <alignment/>
    </xf>
    <xf numFmtId="0" fontId="0" fillId="0" borderId="0" xfId="0" applyFont="1" applyFill="1" applyAlignment="1">
      <alignment/>
    </xf>
    <xf numFmtId="216" fontId="5" fillId="0" borderId="0" xfId="0" applyNumberFormat="1" applyFont="1" applyBorder="1" applyAlignment="1" applyProtection="1">
      <alignment vertical="center"/>
      <protection hidden="1"/>
    </xf>
    <xf numFmtId="216" fontId="0" fillId="0" borderId="0" xfId="53" applyNumberFormat="1" applyFont="1" applyBorder="1" applyAlignment="1" applyProtection="1">
      <alignment horizontal="center" vertical="center" wrapText="1"/>
      <protection hidden="1"/>
    </xf>
    <xf numFmtId="0" fontId="0" fillId="0" borderId="0" xfId="0" applyFont="1" applyFill="1" applyAlignment="1">
      <alignment wrapText="1"/>
    </xf>
    <xf numFmtId="214" fontId="0" fillId="0" borderId="0" xfId="0" applyNumberFormat="1" applyFont="1" applyBorder="1" applyAlignment="1" applyProtection="1">
      <alignment horizontal="center" vertical="center" wrapText="1"/>
      <protection hidden="1"/>
    </xf>
    <xf numFmtId="214" fontId="5" fillId="0" borderId="0" xfId="0" applyNumberFormat="1" applyFont="1" applyBorder="1" applyAlignment="1" applyProtection="1">
      <alignment vertical="center"/>
      <protection hidden="1"/>
    </xf>
    <xf numFmtId="0" fontId="6" fillId="0" borderId="0" xfId="0" applyFont="1" applyBorder="1" applyAlignment="1" applyProtection="1">
      <alignment horizontal="right"/>
      <protection hidden="1"/>
    </xf>
    <xf numFmtId="0" fontId="0" fillId="8" borderId="10" xfId="0" applyFill="1" applyBorder="1" applyAlignment="1">
      <alignment/>
    </xf>
    <xf numFmtId="0" fontId="0" fillId="24" borderId="10" xfId="0" applyFill="1" applyBorder="1" applyAlignment="1">
      <alignment vertical="center" wrapText="1"/>
    </xf>
    <xf numFmtId="0" fontId="0" fillId="24" borderId="10" xfId="0" applyFill="1" applyBorder="1" applyAlignment="1">
      <alignment/>
    </xf>
    <xf numFmtId="49" fontId="0" fillId="24" borderId="10" xfId="0" applyNumberFormat="1" applyFill="1" applyBorder="1" applyAlignment="1">
      <alignment/>
    </xf>
    <xf numFmtId="0" fontId="0" fillId="7" borderId="10" xfId="0" applyFill="1" applyBorder="1" applyAlignment="1">
      <alignment vertical="center" wrapText="1"/>
    </xf>
    <xf numFmtId="0" fontId="0" fillId="0" borderId="0" xfId="0" applyAlignment="1">
      <alignment wrapText="1"/>
    </xf>
    <xf numFmtId="0" fontId="0" fillId="4" borderId="10" xfId="0" applyFill="1" applyBorder="1" applyAlignment="1">
      <alignment vertical="center"/>
    </xf>
    <xf numFmtId="0" fontId="0" fillId="0" borderId="0" xfId="0" applyAlignment="1">
      <alignment vertical="center"/>
    </xf>
    <xf numFmtId="0" fontId="0" fillId="0" borderId="0" xfId="0" applyFont="1" applyAlignment="1">
      <alignment horizontal="left" vertical="center" wrapText="1"/>
    </xf>
    <xf numFmtId="0" fontId="0" fillId="25" borderId="10" xfId="0" applyFill="1" applyBorder="1" applyAlignment="1">
      <alignment vertical="center"/>
    </xf>
    <xf numFmtId="0" fontId="0" fillId="0" borderId="0" xfId="0"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vertical="center"/>
      <protection hidden="1"/>
    </xf>
    <xf numFmtId="0" fontId="8" fillId="0" borderId="0" xfId="0" applyFont="1" applyBorder="1" applyAlignment="1" applyProtection="1">
      <alignment horizontal="right"/>
      <protection hidden="1"/>
    </xf>
    <xf numFmtId="0" fontId="10"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214" fontId="4" fillId="0" borderId="0" xfId="0" applyNumberFormat="1" applyFont="1" applyBorder="1" applyAlignment="1" applyProtection="1">
      <alignment horizontal="center" vertical="center"/>
      <protection hidden="1"/>
    </xf>
    <xf numFmtId="216" fontId="4" fillId="0" borderId="0" xfId="0" applyNumberFormat="1" applyFont="1" applyBorder="1" applyAlignment="1" applyProtection="1">
      <alignment horizontal="center" vertical="center"/>
      <protection hidden="1"/>
    </xf>
    <xf numFmtId="0" fontId="7" fillId="0" borderId="11" xfId="0" applyFont="1" applyBorder="1" applyAlignment="1">
      <alignment vertical="center" wrapText="1"/>
    </xf>
    <xf numFmtId="0" fontId="8" fillId="16" borderId="11" xfId="0" applyFont="1" applyFill="1" applyBorder="1" applyAlignment="1" applyProtection="1">
      <alignment horizontal="center" vertical="center" wrapText="1"/>
      <protection hidden="1"/>
    </xf>
    <xf numFmtId="190" fontId="7" fillId="0" borderId="11" xfId="0" applyNumberFormat="1" applyFont="1" applyBorder="1" applyAlignment="1">
      <alignment horizontal="center" vertical="center" wrapText="1"/>
    </xf>
    <xf numFmtId="0" fontId="11" fillId="0" borderId="11" xfId="0" applyFont="1" applyBorder="1" applyAlignment="1">
      <alignment horizontal="center" vertical="center" wrapText="1"/>
    </xf>
    <xf numFmtId="214" fontId="8" fillId="0" borderId="11" xfId="53" applyNumberFormat="1" applyFont="1" applyFill="1" applyBorder="1" applyAlignment="1" applyProtection="1">
      <alignment horizontal="center" vertical="center" wrapText="1"/>
      <protection hidden="1"/>
    </xf>
    <xf numFmtId="0" fontId="8" fillId="0" borderId="12" xfId="0" applyFont="1" applyBorder="1" applyAlignment="1" applyProtection="1">
      <alignment horizontal="left"/>
      <protection hidden="1" locked="0"/>
    </xf>
    <xf numFmtId="190" fontId="10" fillId="0" borderId="0" xfId="0" applyNumberFormat="1" applyFont="1" applyBorder="1" applyAlignment="1" applyProtection="1">
      <alignment vertical="center" wrapText="1"/>
      <protection hidden="1"/>
    </xf>
    <xf numFmtId="0" fontId="7" fillId="0" borderId="0" xfId="0" applyNumberFormat="1" applyFont="1" applyBorder="1" applyAlignment="1" applyProtection="1">
      <alignment vertical="center" wrapText="1"/>
      <protection hidden="1"/>
    </xf>
    <xf numFmtId="0" fontId="0" fillId="0" borderId="0" xfId="0" applyNumberFormat="1" applyFont="1" applyBorder="1" applyAlignment="1" applyProtection="1">
      <alignment vertical="center" wrapText="1"/>
      <protection hidden="1"/>
    </xf>
    <xf numFmtId="0" fontId="10" fillId="0" borderId="0" xfId="0" applyNumberFormat="1" applyFont="1" applyBorder="1" applyAlignment="1" applyProtection="1">
      <alignment vertical="center" wrapText="1"/>
      <protection hidden="1"/>
    </xf>
    <xf numFmtId="0" fontId="10" fillId="0" borderId="0" xfId="0" applyFont="1" applyBorder="1" applyAlignment="1" applyProtection="1">
      <alignment horizontal="left" vertical="center"/>
      <protection hidden="1"/>
    </xf>
    <xf numFmtId="0" fontId="10" fillId="0" borderId="0" xfId="0" applyNumberFormat="1" applyFont="1" applyBorder="1" applyAlignment="1" applyProtection="1">
      <alignment horizontal="left" vertical="center"/>
      <protection hidden="1"/>
    </xf>
    <xf numFmtId="49" fontId="0" fillId="0" borderId="0" xfId="53" applyNumberFormat="1" applyFont="1" applyBorder="1" applyAlignment="1" applyProtection="1">
      <alignment horizontal="center" vertical="center" wrapText="1"/>
      <protection hidden="1"/>
    </xf>
    <xf numFmtId="49" fontId="0" fillId="0" borderId="0" xfId="0" applyNumberFormat="1" applyFont="1" applyBorder="1" applyAlignment="1" applyProtection="1">
      <alignment vertical="center" wrapText="1"/>
      <protection hidden="1"/>
    </xf>
    <xf numFmtId="49" fontId="7"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vertical="center" wrapText="1"/>
      <protection hidden="1"/>
    </xf>
    <xf numFmtId="49" fontId="13"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horizontal="left" vertical="center" wrapText="1"/>
      <protection hidden="1"/>
    </xf>
    <xf numFmtId="49" fontId="14" fillId="0" borderId="0" xfId="0" applyNumberFormat="1" applyFont="1" applyBorder="1" applyAlignment="1" applyProtection="1">
      <alignment vertical="center" wrapText="1"/>
      <protection hidden="1"/>
    </xf>
    <xf numFmtId="214" fontId="8" fillId="16" borderId="11" xfId="0" applyNumberFormat="1" applyFont="1" applyFill="1" applyBorder="1" applyAlignment="1" applyProtection="1">
      <alignment horizontal="center" vertical="center" wrapText="1"/>
      <protection hidden="1"/>
    </xf>
    <xf numFmtId="214" fontId="10" fillId="0" borderId="0" xfId="0" applyNumberFormat="1" applyFont="1" applyBorder="1" applyAlignment="1" applyProtection="1">
      <alignment vertical="center" wrapText="1"/>
      <protection hidden="1"/>
    </xf>
    <xf numFmtId="214" fontId="8" fillId="0" borderId="11" xfId="0" applyNumberFormat="1" applyFont="1" applyBorder="1" applyAlignment="1">
      <alignment horizontal="center" vertical="center"/>
    </xf>
    <xf numFmtId="183" fontId="0" fillId="0" borderId="0" xfId="47" applyFont="1" applyFill="1" applyBorder="1" applyAlignment="1" applyProtection="1">
      <alignment horizontal="left"/>
      <protection/>
    </xf>
    <xf numFmtId="188" fontId="7" fillId="0" borderId="11" xfId="0" applyNumberFormat="1" applyFont="1" applyFill="1" applyBorder="1" applyAlignment="1" applyProtection="1">
      <alignment horizontal="center" vertical="center" wrapText="1"/>
      <protection hidden="1"/>
    </xf>
    <xf numFmtId="0" fontId="0" fillId="0" borderId="0" xfId="0" applyFont="1" applyAlignment="1">
      <alignment wrapText="1"/>
    </xf>
    <xf numFmtId="214" fontId="4" fillId="0" borderId="12" xfId="0" applyNumberFormat="1" applyFont="1" applyBorder="1" applyAlignment="1" applyProtection="1">
      <alignment horizontal="center" vertical="center"/>
      <protection hidden="1"/>
    </xf>
    <xf numFmtId="214" fontId="7" fillId="0" borderId="11" xfId="0" applyNumberFormat="1" applyFont="1" applyFill="1" applyBorder="1" applyAlignment="1" applyProtection="1">
      <alignment horizontal="center" vertical="center" wrapText="1"/>
      <protection hidden="1"/>
    </xf>
    <xf numFmtId="0" fontId="8" fillId="0" borderId="0" xfId="0" applyFont="1" applyBorder="1" applyAlignment="1" applyProtection="1">
      <alignment vertical="center"/>
      <protection hidden="1"/>
    </xf>
    <xf numFmtId="0" fontId="0" fillId="0" borderId="0" xfId="0" applyFill="1" applyBorder="1" applyAlignment="1">
      <alignment wrapText="1"/>
    </xf>
    <xf numFmtId="0" fontId="35" fillId="0" borderId="0" xfId="0" applyFont="1" applyAlignment="1">
      <alignment horizontal="justify"/>
    </xf>
    <xf numFmtId="0" fontId="8" fillId="0" borderId="0" xfId="0" applyFont="1" applyBorder="1" applyAlignment="1" applyProtection="1">
      <alignment vertical="center"/>
      <protection hidden="1"/>
    </xf>
    <xf numFmtId="0" fontId="9" fillId="0" borderId="0" xfId="0" applyFont="1" applyAlignment="1" applyProtection="1">
      <alignment horizontal="left" vertical="center" wrapText="1"/>
      <protection hidden="1"/>
    </xf>
    <xf numFmtId="0" fontId="8" fillId="0" borderId="12" xfId="0" applyFont="1" applyBorder="1" applyAlignment="1" applyProtection="1">
      <alignment horizontal="left"/>
      <protection hidden="1" locked="0"/>
    </xf>
    <xf numFmtId="0" fontId="8" fillId="0" borderId="13" xfId="0" applyFont="1" applyBorder="1" applyAlignment="1" applyProtection="1">
      <alignment horizontal="left"/>
      <protection hidden="1" locked="0"/>
    </xf>
    <xf numFmtId="0" fontId="8" fillId="0" borderId="0" xfId="0" applyFont="1" applyBorder="1" applyAlignment="1" applyProtection="1">
      <alignment vertical="center" wrapText="1"/>
      <protection hidden="1"/>
    </xf>
    <xf numFmtId="214" fontId="9" fillId="24" borderId="14" xfId="0" applyNumberFormat="1" applyFont="1" applyFill="1" applyBorder="1" applyAlignment="1" applyProtection="1">
      <alignment horizontal="left" vertical="center" wrapText="1"/>
      <protection hidden="1"/>
    </xf>
    <xf numFmtId="214" fontId="9" fillId="24" borderId="15" xfId="0" applyNumberFormat="1" applyFont="1" applyFill="1" applyBorder="1" applyAlignment="1" applyProtection="1">
      <alignment horizontal="left" vertical="center" wrapText="1"/>
      <protection hidden="1"/>
    </xf>
    <xf numFmtId="176" fontId="3" fillId="24" borderId="16" xfId="53" applyNumberFormat="1" applyFont="1" applyFill="1" applyBorder="1" applyAlignment="1" applyProtection="1">
      <alignment horizontal="left" vertical="center" wrapText="1"/>
      <protection hidden="1"/>
    </xf>
    <xf numFmtId="176" fontId="3" fillId="24" borderId="17" xfId="53" applyNumberFormat="1" applyFont="1" applyFill="1" applyBorder="1" applyAlignment="1" applyProtection="1">
      <alignment horizontal="left" vertical="center" wrapText="1"/>
      <protection hidden="1"/>
    </xf>
    <xf numFmtId="0" fontId="8" fillId="0" borderId="18" xfId="0" applyFont="1" applyBorder="1" applyAlignment="1" applyProtection="1">
      <alignment horizontal="left"/>
      <protection hidden="1"/>
    </xf>
    <xf numFmtId="0" fontId="8" fillId="0" borderId="0" xfId="0" applyFont="1" applyBorder="1" applyAlignment="1" applyProtection="1">
      <alignment horizontal="left" vertical="center"/>
      <protection hidden="1"/>
    </xf>
    <xf numFmtId="183" fontId="8" fillId="0" borderId="0" xfId="47" applyFont="1" applyBorder="1" applyAlignment="1" applyProtection="1">
      <alignment horizontal="center" vertical="center"/>
      <protection hidden="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dxfs count="15">
    <dxf>
      <font>
        <b/>
        <i val="0"/>
        <color indexed="9"/>
      </font>
      <fill>
        <patternFill>
          <bgColor indexed="10"/>
        </patternFill>
      </fill>
    </dxf>
    <dxf>
      <fill>
        <patternFill>
          <bgColor indexed="43"/>
        </patternFill>
      </fill>
    </dxf>
    <dxf>
      <fill>
        <patternFill>
          <bgColor indexed="52"/>
        </patternFill>
      </fill>
    </dxf>
    <dxf>
      <font>
        <b val="0"/>
        <i val="0"/>
        <u val="none"/>
        <strike val="0"/>
      </font>
      <fill>
        <patternFill>
          <bgColor indexed="43"/>
        </patternFill>
      </fill>
    </dxf>
    <dxf>
      <font>
        <b val="0"/>
        <i val="0"/>
        <u val="none"/>
        <strike val="0"/>
      </font>
      <fill>
        <patternFill>
          <bgColor indexed="43"/>
        </patternFill>
      </fill>
    </dxf>
    <dxf/>
    <dxf>
      <font>
        <color auto="1"/>
      </font>
      <fill>
        <patternFill>
          <bgColor indexed="26"/>
        </patternFill>
      </fill>
    </dxf>
    <dxf>
      <font>
        <b/>
        <i val="0"/>
      </font>
      <fill>
        <patternFill>
          <bgColor indexed="47"/>
        </patternFill>
      </fill>
    </dxf>
    <dxf>
      <font>
        <b/>
        <i/>
        <u val="double"/>
        <strike val="0"/>
      </font>
      <fill>
        <patternFill>
          <bgColor indexed="51"/>
        </patternFill>
      </fill>
      <border>
        <left style="thin"/>
        <right style="thin"/>
        <top style="thin"/>
        <bottom style="thin"/>
      </border>
    </dxf>
    <dxf>
      <font>
        <b/>
        <i val="0"/>
      </font>
      <fill>
        <patternFill>
          <bgColor indexed="43"/>
        </patternFill>
      </fill>
    </dxf>
    <dxf>
      <font>
        <b/>
        <i val="0"/>
        <color indexed="9"/>
      </font>
      <fill>
        <patternFill>
          <bgColor indexed="10"/>
        </patternFill>
      </fill>
    </dxf>
    <dxf>
      <font>
        <b/>
        <i/>
        <u val="none"/>
        <strike val="0"/>
      </font>
      <fill>
        <patternFill>
          <bgColor indexed="47"/>
        </patternFill>
      </fill>
      <border>
        <left style="thin"/>
        <right style="thin"/>
        <top style="thin"/>
        <bottom style="thin"/>
      </border>
    </dxf>
    <dxf>
      <font>
        <b/>
        <i/>
        <u val="double"/>
        <strike val="0"/>
      </font>
      <fill>
        <patternFill>
          <bgColor indexed="52"/>
        </patternFill>
      </fill>
    </dxf>
    <dxf>
      <font>
        <b/>
        <i/>
        <u val="none"/>
        <strike val="0"/>
      </font>
      <fill>
        <patternFill>
          <bgColor rgb="FFFFCC99"/>
        </patternFill>
      </fill>
      <border>
        <left style="thin">
          <color rgb="FF000000"/>
        </left>
        <right style="thin">
          <color rgb="FF000000"/>
        </right>
        <top style="thin"/>
        <bottom style="thin">
          <color rgb="FF000000"/>
        </bottom>
      </border>
    </dxf>
    <dxf>
      <font>
        <b/>
        <i/>
        <u val="double"/>
        <strike val="0"/>
      </font>
      <fill>
        <patternFill>
          <bgColor rgb="FFFFCC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466725</xdr:colOff>
      <xdr:row>0</xdr:row>
      <xdr:rowOff>0</xdr:rowOff>
    </xdr:from>
    <xdr:ext cx="4343400" cy="695325"/>
    <xdr:sp>
      <xdr:nvSpPr>
        <xdr:cNvPr id="1" name="Text Box 1"/>
        <xdr:cNvSpPr txBox="1">
          <a:spLocks noChangeArrowheads="1"/>
        </xdr:cNvSpPr>
      </xdr:nvSpPr>
      <xdr:spPr>
        <a:xfrm>
          <a:off x="771525" y="0"/>
          <a:ext cx="4343400" cy="6953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Estado do Rio de Janeiro
</a:t>
          </a:r>
          <a:r>
            <a:rPr lang="en-US" cap="none" sz="1000" b="1" i="0" u="none" baseline="0">
              <a:solidFill>
                <a:srgbClr val="000000"/>
              </a:solidFill>
              <a:latin typeface="Arial"/>
              <a:ea typeface="Arial"/>
              <a:cs typeface="Arial"/>
            </a:rPr>
            <a:t>PREFEITURA MUNICIPAL DE SUMIDOURO
</a:t>
          </a:r>
          <a:r>
            <a:rPr lang="en-US" cap="none" sz="1000" b="1" i="0" u="none" baseline="0">
              <a:solidFill>
                <a:srgbClr val="000000"/>
              </a:solidFill>
              <a:latin typeface="Arial"/>
              <a:ea typeface="Arial"/>
              <a:cs typeface="Arial"/>
            </a:rPr>
            <a:t>CNPJ: 32.165.706/0001-08
</a:t>
          </a:r>
          <a:r>
            <a:rPr lang="en-US" cap="none" sz="1000" b="1" i="0" u="none" baseline="0">
              <a:solidFill>
                <a:srgbClr val="000000"/>
              </a:solidFill>
              <a:latin typeface="Arial"/>
              <a:ea typeface="Arial"/>
              <a:cs typeface="Arial"/>
            </a:rPr>
            <a:t>Rua Alfredo Chaves, 39 - Centro – Sumidouro/RJ – CEP 28637-000</a:t>
          </a:r>
          <a:r>
            <a:rPr lang="en-US" cap="none" sz="1200" b="1" i="0" u="none" baseline="0">
              <a:solidFill>
                <a:srgbClr val="000000"/>
              </a:solidFill>
              <a:latin typeface="Arial"/>
              <a:ea typeface="Arial"/>
              <a:cs typeface="Arial"/>
            </a:rPr>
            <a:t>
</a:t>
          </a:r>
        </a:p>
      </xdr:txBody>
    </xdr:sp>
    <xdr:clientData/>
  </xdr:oneCellAnchor>
  <xdr:twoCellAnchor editAs="oneCell">
    <xdr:from>
      <xdr:col>0</xdr:col>
      <xdr:colOff>0</xdr:colOff>
      <xdr:row>0</xdr:row>
      <xdr:rowOff>0</xdr:rowOff>
    </xdr:from>
    <xdr:to>
      <xdr:col>1</xdr:col>
      <xdr:colOff>390525</xdr:colOff>
      <xdr:row>0</xdr:row>
      <xdr:rowOff>676275</xdr:rowOff>
    </xdr:to>
    <xdr:pic>
      <xdr:nvPicPr>
        <xdr:cNvPr id="2" name="Picture 2" descr="brasãoGIF_300dpi"/>
        <xdr:cNvPicPr preferRelativeResize="1">
          <a:picLocks noChangeAspect="1"/>
        </xdr:cNvPicPr>
      </xdr:nvPicPr>
      <xdr:blipFill>
        <a:blip r:embed="rId1"/>
        <a:stretch>
          <a:fillRect/>
        </a:stretch>
      </xdr:blipFill>
      <xdr:spPr>
        <a:xfrm>
          <a:off x="0" y="0"/>
          <a:ext cx="695325" cy="676275"/>
        </a:xfrm>
        <a:prstGeom prst="rect">
          <a:avLst/>
        </a:prstGeom>
        <a:noFill/>
        <a:ln w="9525" cmpd="sng">
          <a:noFill/>
        </a:ln>
      </xdr:spPr>
    </xdr:pic>
    <xdr:clientData/>
  </xdr:twoCellAnchor>
  <xdr:twoCellAnchor>
    <xdr:from>
      <xdr:col>4</xdr:col>
      <xdr:colOff>152400</xdr:colOff>
      <xdr:row>0</xdr:row>
      <xdr:rowOff>285750</xdr:rowOff>
    </xdr:from>
    <xdr:to>
      <xdr:col>6</xdr:col>
      <xdr:colOff>590550</xdr:colOff>
      <xdr:row>3</xdr:row>
      <xdr:rowOff>600075</xdr:rowOff>
    </xdr:to>
    <xdr:grpSp>
      <xdr:nvGrpSpPr>
        <xdr:cNvPr id="3" name="Group 60"/>
        <xdr:cNvGrpSpPr>
          <a:grpSpLocks/>
        </xdr:cNvGrpSpPr>
      </xdr:nvGrpSpPr>
      <xdr:grpSpPr>
        <a:xfrm>
          <a:off x="4867275" y="285750"/>
          <a:ext cx="1790700" cy="1381125"/>
          <a:chOff x="520" y="6"/>
          <a:chExt cx="188" cy="90"/>
        </a:xfrm>
        <a:solidFill>
          <a:srgbClr val="FFFFFF"/>
        </a:solidFill>
      </xdr:grpSpPr>
    </xdr:grp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Plan1">
    <pageSetUpPr fitToPage="1"/>
  </sheetPr>
  <dimension ref="A1:M31"/>
  <sheetViews>
    <sheetView tabSelected="1" zoomScale="115" zoomScaleNormal="115" zoomScaleSheetLayoutView="100" zoomScalePageLayoutView="0" workbookViewId="0" topLeftCell="A1">
      <selection activeCell="F13" sqref="F13"/>
    </sheetView>
  </sheetViews>
  <sheetFormatPr defaultColWidth="9.140625" defaultRowHeight="12.75"/>
  <cols>
    <col min="1" max="1" width="4.57421875" style="1" customWidth="1"/>
    <col min="2" max="2" width="49.8515625" style="2" customWidth="1"/>
    <col min="3" max="3" width="8.28125" style="1" customWidth="1"/>
    <col min="4" max="4" width="8.00390625" style="28" customWidth="1"/>
    <col min="5" max="6" width="10.140625" style="15" customWidth="1"/>
    <col min="7" max="7" width="10.140625" style="13" customWidth="1"/>
    <col min="8" max="8" width="11.8515625" style="49" customWidth="1"/>
    <col min="9" max="9" width="11.57421875" style="2" customWidth="1"/>
    <col min="10" max="11" width="9.140625" style="2" customWidth="1"/>
    <col min="12" max="12" width="9.140625" style="44" customWidth="1"/>
    <col min="13" max="15" width="9.140625" style="2" customWidth="1"/>
    <col min="16" max="16" width="10.00390625" style="2" bestFit="1" customWidth="1"/>
    <col min="17" max="16384" width="9.140625" style="2" customWidth="1"/>
  </cols>
  <sheetData>
    <row r="1" ht="58.5" customHeight="1">
      <c r="H1" s="48"/>
    </row>
    <row r="2" spans="1:7" ht="12.75">
      <c r="A2" s="66" t="s">
        <v>19</v>
      </c>
      <c r="B2" s="66"/>
      <c r="C2" s="66"/>
      <c r="D2" s="66"/>
      <c r="E2" s="66"/>
      <c r="F2" s="66"/>
      <c r="G2" s="66"/>
    </row>
    <row r="3" spans="1:7" ht="12.75">
      <c r="A3" s="66" t="str">
        <f>UPPER(Dados!B1&amp;"  -  "&amp;Dados!B4)</f>
        <v>PREGÃO PRESENCIAL Nº 013/2020  -  ABERTURA DAS PROPOSTAS: 29/01/2020, ÀS 10:00HS</v>
      </c>
      <c r="B3" s="66"/>
      <c r="C3" s="66"/>
      <c r="D3" s="66"/>
      <c r="E3" s="66"/>
      <c r="F3" s="66"/>
      <c r="G3" s="66"/>
    </row>
    <row r="4" spans="1:7" ht="101.25">
      <c r="A4" s="70" t="str">
        <f>Dados!B3</f>
        <v>AQUISIÇÃO DE GASES MEDICINAIS</v>
      </c>
      <c r="B4" s="70"/>
      <c r="C4" s="70"/>
      <c r="D4" s="70"/>
      <c r="E4" s="70"/>
      <c r="F4" s="70"/>
      <c r="G4" s="70"/>
    </row>
    <row r="5" spans="1:7" ht="12.75">
      <c r="A5" s="66" t="str">
        <f>Dados!B2</f>
        <v>PROCESSO ADMINISTRATIVO N° 3680/2019 de 06/11/2019</v>
      </c>
      <c r="B5" s="66"/>
      <c r="C5" s="66"/>
      <c r="D5" s="66"/>
      <c r="E5" s="66"/>
      <c r="F5" s="66"/>
      <c r="G5" s="66"/>
    </row>
    <row r="6" spans="1:7" ht="12.75">
      <c r="A6" s="63" t="str">
        <f>Dados!B7</f>
        <v>MENOR PREÇO POR ITEM</v>
      </c>
      <c r="B6" s="63"/>
      <c r="C6" s="76" t="s">
        <v>29</v>
      </c>
      <c r="D6" s="76"/>
      <c r="E6" s="77">
        <f>Dados!B8</f>
        <v>114090.12</v>
      </c>
      <c r="F6" s="77"/>
      <c r="G6" s="63"/>
    </row>
    <row r="7" spans="1:7" ht="2.25" customHeight="1">
      <c r="A7" s="6"/>
      <c r="B7" s="6"/>
      <c r="C7" s="6"/>
      <c r="D7" s="29"/>
      <c r="E7" s="16"/>
      <c r="F7" s="16"/>
      <c r="G7" s="12"/>
    </row>
    <row r="8" spans="1:12" s="8" customFormat="1" ht="12" customHeight="1">
      <c r="A8" s="17" t="s">
        <v>0</v>
      </c>
      <c r="B8" s="68"/>
      <c r="C8" s="68"/>
      <c r="D8" s="68"/>
      <c r="E8" s="68"/>
      <c r="F8" s="68"/>
      <c r="G8" s="68"/>
      <c r="H8" s="50"/>
      <c r="L8" s="43"/>
    </row>
    <row r="9" spans="1:13" s="8" customFormat="1" ht="12" customHeight="1">
      <c r="A9" s="17" t="s">
        <v>1</v>
      </c>
      <c r="B9" s="69"/>
      <c r="C9" s="69"/>
      <c r="D9" s="69"/>
      <c r="E9" s="69"/>
      <c r="F9" s="69"/>
      <c r="G9" s="69"/>
      <c r="H9" s="50"/>
      <c r="L9" s="43"/>
      <c r="M9" s="43"/>
    </row>
    <row r="10" spans="1:12" s="8" customFormat="1" ht="12" customHeight="1">
      <c r="A10" s="17" t="s">
        <v>2</v>
      </c>
      <c r="B10" s="41"/>
      <c r="C10" s="30" t="s">
        <v>8</v>
      </c>
      <c r="D10" s="75"/>
      <c r="E10" s="75"/>
      <c r="F10" s="75"/>
      <c r="G10" s="75"/>
      <c r="H10" s="50"/>
      <c r="L10" s="43"/>
    </row>
    <row r="11" spans="1:7" ht="4.5" customHeight="1">
      <c r="A11" s="3"/>
      <c r="B11" s="32"/>
      <c r="C11" s="32"/>
      <c r="D11" s="33"/>
      <c r="E11" s="61"/>
      <c r="F11" s="34"/>
      <c r="G11" s="35"/>
    </row>
    <row r="12" spans="1:12" s="8" customFormat="1" ht="22.5">
      <c r="A12" s="37" t="s">
        <v>3</v>
      </c>
      <c r="B12" s="37" t="s">
        <v>4</v>
      </c>
      <c r="C12" s="37" t="s">
        <v>5</v>
      </c>
      <c r="D12" s="37" t="s">
        <v>6</v>
      </c>
      <c r="E12" s="55" t="s">
        <v>25</v>
      </c>
      <c r="F12" s="55" t="s">
        <v>26</v>
      </c>
      <c r="G12" s="37" t="s">
        <v>7</v>
      </c>
      <c r="H12" s="50"/>
      <c r="L12" s="43"/>
    </row>
    <row r="13" spans="1:12" s="8" customFormat="1" ht="22.5" customHeight="1">
      <c r="A13" s="38">
        <v>1</v>
      </c>
      <c r="B13" s="36" t="s">
        <v>33</v>
      </c>
      <c r="C13" s="39" t="s">
        <v>34</v>
      </c>
      <c r="D13" s="59">
        <v>10000</v>
      </c>
      <c r="E13" s="62">
        <v>10.83</v>
      </c>
      <c r="F13" s="57"/>
      <c r="G13" s="40">
        <f>IF(F13="","",IF(ISTEXT(F13),"NC",F13*D13))</f>
      </c>
      <c r="H13" s="50"/>
      <c r="K13" s="7"/>
      <c r="L13" s="43"/>
    </row>
    <row r="14" spans="1:12" s="8" customFormat="1" ht="22.5" customHeight="1">
      <c r="A14" s="38">
        <v>2</v>
      </c>
      <c r="B14" s="36" t="s">
        <v>35</v>
      </c>
      <c r="C14" s="39" t="s">
        <v>36</v>
      </c>
      <c r="D14" s="59">
        <v>84</v>
      </c>
      <c r="E14" s="62">
        <v>68.93</v>
      </c>
      <c r="F14" s="57"/>
      <c r="G14" s="40">
        <f>IF(F14="","",IF(ISTEXT(F14),"NC",F14*D14))</f>
      </c>
      <c r="H14" s="50"/>
      <c r="K14" s="7"/>
      <c r="L14" s="43"/>
    </row>
    <row r="15" spans="1:12" s="31" customFormat="1" ht="9">
      <c r="A15" s="42"/>
      <c r="E15" s="56"/>
      <c r="F15" s="71" t="s">
        <v>27</v>
      </c>
      <c r="G15" s="72"/>
      <c r="H15" s="51"/>
      <c r="L15" s="45"/>
    </row>
    <row r="16" spans="6:8" ht="14.25" customHeight="1">
      <c r="F16" s="73">
        <f>IF(SUM(G13:G14)=0,"",SUM(G13:G14))</f>
      </c>
      <c r="G16" s="74"/>
      <c r="H16" s="52"/>
    </row>
    <row r="17" spans="1:12" s="46" customFormat="1" ht="19.5" customHeight="1">
      <c r="A17" s="67" t="str">
        <f>" - "&amp;Dados!B21</f>
        <v> - O objeto do presente termo de referência será recebido em remessa parcelada de acordo com a necessidade a ser requerida por escrito pelo fiscal do presente contrato, não podendo ser com prazo não superior a 3 (três) dias úteis após recebimento da nota de empenho.</v>
      </c>
      <c r="B17" s="67"/>
      <c r="C17" s="67"/>
      <c r="D17" s="67"/>
      <c r="E17" s="67"/>
      <c r="F17" s="67"/>
      <c r="G17" s="67"/>
      <c r="H17" s="53"/>
      <c r="L17" s="47"/>
    </row>
    <row r="18" spans="1:12" s="46" customFormat="1" ht="22.5" customHeight="1">
      <c r="A18" s="67" t="str">
        <f>" - "&amp;Dados!B22</f>
        <v> - Os gases deverão ser entregues na sede do Hospital Municipal Dr. João Pereira Martins, no endereço Rua Carlos Alberto P. de Moura Jr., devendo os cilindros ficarão em comodato caso seja necessário até a próxima troca dos mesmos por outros devidamente cheios.</v>
      </c>
      <c r="B18" s="67"/>
      <c r="C18" s="67"/>
      <c r="D18" s="67"/>
      <c r="E18" s="67"/>
      <c r="F18" s="67"/>
      <c r="G18" s="67"/>
      <c r="H18" s="53"/>
      <c r="L18" s="47"/>
    </row>
    <row r="19" spans="1:12" s="46" customFormat="1" ht="22.5" customHeight="1">
      <c r="A19" s="67" t="str">
        <f>" - "&amp;Dados!B23</f>
        <v> - O pagamento do objeto de que trata o PREGÃO PRESENCIAL 013/2020, será efetuado pela Tesouraria da Secretaria Municipal de Saúde de Sumidouro no prazo de até 30 (trinta) dias a contar da emissão do documento de cobrança;</v>
      </c>
      <c r="B19" s="67"/>
      <c r="C19" s="67"/>
      <c r="D19" s="67"/>
      <c r="E19" s="67"/>
      <c r="F19" s="67"/>
      <c r="G19" s="67"/>
      <c r="H19" s="53"/>
      <c r="L19" s="47"/>
    </row>
    <row r="20" spans="1:12" s="31" customFormat="1" ht="9">
      <c r="A20" s="67" t="str">
        <f>" - "&amp;Dados!B24</f>
        <v> - Proposta válida por 60 (sessenta) dias</v>
      </c>
      <c r="B20" s="67"/>
      <c r="C20" s="67"/>
      <c r="D20" s="67"/>
      <c r="E20" s="67"/>
      <c r="F20" s="67"/>
      <c r="G20" s="67"/>
      <c r="H20" s="51"/>
      <c r="L20" s="45"/>
    </row>
    <row r="21" ht="12.75">
      <c r="H21" s="54"/>
    </row>
    <row r="22" ht="12.75">
      <c r="H22" s="54"/>
    </row>
    <row r="23" ht="12.75">
      <c r="H23" s="54"/>
    </row>
    <row r="24" ht="12.75">
      <c r="H24" s="54"/>
    </row>
    <row r="25" ht="12.75">
      <c r="H25" s="54"/>
    </row>
    <row r="26" ht="12.75">
      <c r="H26" s="54"/>
    </row>
    <row r="27" spans="2:7" ht="12.75" customHeight="1">
      <c r="B27" s="1"/>
      <c r="D27" s="1"/>
      <c r="G27" s="1"/>
    </row>
    <row r="28" spans="2:7" ht="12.75">
      <c r="B28" s="1"/>
      <c r="D28" s="1"/>
      <c r="G28" s="1"/>
    </row>
    <row r="29" spans="2:7" ht="12.75">
      <c r="B29" s="1"/>
      <c r="D29" s="1"/>
      <c r="G29" s="1"/>
    </row>
    <row r="30" spans="2:7" ht="12.75">
      <c r="B30" s="1"/>
      <c r="D30" s="1"/>
      <c r="G30" s="1"/>
    </row>
    <row r="31" spans="2:7" ht="12.75">
      <c r="B31" s="1"/>
      <c r="D31" s="1"/>
      <c r="G31" s="1"/>
    </row>
  </sheetData>
  <sheetProtection/>
  <autoFilter ref="A11:G20"/>
  <mergeCells count="15">
    <mergeCell ref="A20:G20"/>
    <mergeCell ref="B9:G9"/>
    <mergeCell ref="A3:G3"/>
    <mergeCell ref="A4:G4"/>
    <mergeCell ref="A5:G5"/>
    <mergeCell ref="F15:G15"/>
    <mergeCell ref="F16:G16"/>
    <mergeCell ref="D10:G10"/>
    <mergeCell ref="C6:D6"/>
    <mergeCell ref="E6:F6"/>
    <mergeCell ref="A2:G2"/>
    <mergeCell ref="A17:G17"/>
    <mergeCell ref="A18:G18"/>
    <mergeCell ref="A19:G19"/>
    <mergeCell ref="B8:G8"/>
  </mergeCells>
  <conditionalFormatting sqref="F15">
    <cfRule type="expression" priority="1" dxfId="12" stopIfTrue="1">
      <formula>IF($J15="Empate",IF(H15=1,TRUE(),FALSE()),FALSE())</formula>
    </cfRule>
    <cfRule type="expression" priority="2" dxfId="13" stopIfTrue="1">
      <formula>IF(H15="&gt;",FALSE(),IF(H15&gt;0,TRUE(),FALSE()))</formula>
    </cfRule>
    <cfRule type="expression" priority="3" dxfId="0" stopIfTrue="1">
      <formula>IF(H15="&gt;",TRUE(),FALSE())</formula>
    </cfRule>
  </conditionalFormatting>
  <conditionalFormatting sqref="F16">
    <cfRule type="expression" priority="4" dxfId="9" stopIfTrue="1">
      <formula>IF($J15="OK",IF(H15=1,TRUE(),FALSE()),FALSE())</formula>
    </cfRule>
    <cfRule type="expression" priority="5" dxfId="14" stopIfTrue="1">
      <formula>IF($J15="Empate",IF(H15=1,TRUE(),FALSE()),FALSE())</formula>
    </cfRule>
    <cfRule type="expression" priority="6" dxfId="7" stopIfTrue="1">
      <formula>IF($J15="Empate",IF(H15=2,TRUE(),FALSE()),FALSE())</formula>
    </cfRule>
  </conditionalFormatting>
  <conditionalFormatting sqref="F13:F14">
    <cfRule type="cellIs" priority="11" dxfId="6" operator="equal" stopIfTrue="1">
      <formula>""</formula>
    </cfRule>
  </conditionalFormatting>
  <conditionalFormatting sqref="D13:D14">
    <cfRule type="expression" priority="12" dxfId="5" stopIfTrue="1">
      <formula>$A13</formula>
    </cfRule>
  </conditionalFormatting>
  <conditionalFormatting sqref="B10">
    <cfRule type="cellIs" priority="8" dxfId="1" operator="equal" stopIfTrue="1">
      <formula>$G$1</formula>
    </cfRule>
  </conditionalFormatting>
  <conditionalFormatting sqref="B8:G9">
    <cfRule type="cellIs" priority="9" dxfId="1" operator="equal" stopIfTrue="1">
      <formula>$J$1</formula>
    </cfRule>
  </conditionalFormatting>
  <conditionalFormatting sqref="B13:B14">
    <cfRule type="expression" priority="10" dxfId="2" stopIfTrue="1">
      <formula>IF(#REF!=1,IF(#REF!=0,1,0),0)</formula>
    </cfRule>
  </conditionalFormatting>
  <conditionalFormatting sqref="D10:G10">
    <cfRule type="cellIs" priority="24" dxfId="1" operator="equal" stopIfTrue="1">
      <formula>$E$1</formula>
    </cfRule>
  </conditionalFormatting>
  <conditionalFormatting sqref="G13:G14">
    <cfRule type="expression" priority="25" dxfId="0" stopIfTrue="1">
      <formula>IF(ISTEXT(F13),FALSE(),IF(F13&gt;E13,TRUE(),FALSE()))</formula>
    </cfRule>
  </conditionalFormatting>
  <printOptions horizontalCentered="1"/>
  <pageMargins left="0.5118110236220472" right="0.31496062992125984" top="0.3937007874015748" bottom="1.0236220472440944" header="0.5118110236220472" footer="0.5511811023622047"/>
  <pageSetup fitToHeight="20" fitToWidth="1" horizontalDpi="600" verticalDpi="600" orientation="portrait" paperSize="9" scale="94" r:id="rId2"/>
  <headerFooter alignWithMargins="0">
    <oddHeader>&amp;R&amp;"Arial,Negrito"&amp;6Página &amp;P de &amp;N.</oddHeader>
    <oddFooter>&amp;C
____________________________________
Assinatura e Carimbo</oddFooter>
  </headerFooter>
  <drawing r:id="rId1"/>
</worksheet>
</file>

<file path=xl/worksheets/sheet2.xml><?xml version="1.0" encoding="utf-8"?>
<worksheet xmlns="http://schemas.openxmlformats.org/spreadsheetml/2006/main" xmlns:r="http://schemas.openxmlformats.org/officeDocument/2006/relationships">
  <sheetPr codeName="Plan2"/>
  <dimension ref="A1:IV25"/>
  <sheetViews>
    <sheetView zoomScalePageLayoutView="0" workbookViewId="0" topLeftCell="A1">
      <selection activeCell="B4" sqref="B4"/>
    </sheetView>
  </sheetViews>
  <sheetFormatPr defaultColWidth="9.140625" defaultRowHeight="12.75"/>
  <cols>
    <col min="1" max="1" width="12.28125" style="0" customWidth="1"/>
    <col min="2" max="2" width="51.8515625" style="0" customWidth="1"/>
    <col min="3" max="3" width="37.140625" style="0" customWidth="1"/>
    <col min="4" max="5" width="27.140625" style="0" customWidth="1"/>
    <col min="6" max="7" width="20.421875" style="0" customWidth="1"/>
    <col min="8" max="9" width="19.28125" style="0" customWidth="1"/>
    <col min="10" max="13" width="14.57421875" style="0" customWidth="1"/>
    <col min="14" max="15" width="9.28125" style="0" customWidth="1"/>
  </cols>
  <sheetData>
    <row r="1" spans="1:7" ht="12.75">
      <c r="A1" s="18" t="s">
        <v>9</v>
      </c>
      <c r="B1" s="9" t="s">
        <v>41</v>
      </c>
      <c r="E1" s="4"/>
      <c r="F1" s="4"/>
      <c r="G1" s="4"/>
    </row>
    <row r="2" spans="1:7" ht="12.75">
      <c r="A2" s="18" t="s">
        <v>10</v>
      </c>
      <c r="B2" t="s">
        <v>42</v>
      </c>
      <c r="E2" s="4"/>
      <c r="F2" s="4"/>
      <c r="G2" s="4"/>
    </row>
    <row r="3" spans="1:7" ht="12.75">
      <c r="A3" s="18" t="s">
        <v>11</v>
      </c>
      <c r="B3" s="5" t="s">
        <v>38</v>
      </c>
      <c r="C3" s="5"/>
      <c r="E3" s="4"/>
      <c r="F3" s="4"/>
      <c r="G3" s="4"/>
    </row>
    <row r="4" spans="1:7" ht="12.75">
      <c r="A4" s="18" t="s">
        <v>12</v>
      </c>
      <c r="B4" s="11" t="s">
        <v>48</v>
      </c>
      <c r="C4" s="5"/>
      <c r="E4" s="4"/>
      <c r="F4" s="4"/>
      <c r="G4" s="4"/>
    </row>
    <row r="5" spans="1:7" ht="12.75">
      <c r="A5" s="18" t="s">
        <v>13</v>
      </c>
      <c r="B5" s="11" t="s">
        <v>43</v>
      </c>
      <c r="C5" s="5"/>
      <c r="E5" s="4"/>
      <c r="F5" s="4"/>
      <c r="G5" s="4"/>
    </row>
    <row r="6" spans="1:7" ht="12.75">
      <c r="A6" s="18" t="s">
        <v>31</v>
      </c>
      <c r="B6" s="14" t="s">
        <v>44</v>
      </c>
      <c r="C6" s="5"/>
      <c r="E6" s="4"/>
      <c r="F6" s="4"/>
      <c r="G6" s="4"/>
    </row>
    <row r="7" spans="1:7" ht="12.75">
      <c r="A7" s="18" t="s">
        <v>14</v>
      </c>
      <c r="B7" s="5" t="s">
        <v>30</v>
      </c>
      <c r="C7" s="5"/>
      <c r="E7" s="4"/>
      <c r="F7" s="4"/>
      <c r="G7" s="4"/>
    </row>
    <row r="8" spans="1:7" ht="12.75">
      <c r="A8" s="27" t="s">
        <v>23</v>
      </c>
      <c r="B8" s="58">
        <v>114090.12</v>
      </c>
      <c r="C8" s="5"/>
      <c r="E8" s="4"/>
      <c r="F8" s="4"/>
      <c r="G8" s="4"/>
    </row>
    <row r="9" spans="1:7" ht="12.75">
      <c r="A9" s="19" t="s">
        <v>0</v>
      </c>
      <c r="E9" s="4"/>
      <c r="F9" s="4"/>
      <c r="G9" s="4"/>
    </row>
    <row r="10" spans="1:7" ht="12.75">
      <c r="A10" s="20" t="s">
        <v>2</v>
      </c>
      <c r="E10" s="4"/>
      <c r="F10" s="4"/>
      <c r="G10" s="4"/>
    </row>
    <row r="11" spans="1:7" ht="12.75">
      <c r="A11" s="21" t="s">
        <v>8</v>
      </c>
      <c r="E11" s="4"/>
      <c r="F11" s="4"/>
      <c r="G11" s="4"/>
    </row>
    <row r="12" spans="1:7" ht="12.75">
      <c r="A12" s="20" t="s">
        <v>20</v>
      </c>
      <c r="E12" s="4"/>
      <c r="F12" s="4"/>
      <c r="G12" s="4"/>
    </row>
    <row r="13" spans="1:7" ht="12.75">
      <c r="A13" s="20" t="s">
        <v>24</v>
      </c>
      <c r="E13" s="4"/>
      <c r="F13" s="4"/>
      <c r="G13" s="4"/>
    </row>
    <row r="14" spans="1:7" ht="12.75">
      <c r="A14" s="4"/>
      <c r="B14" s="26"/>
      <c r="E14" s="26"/>
      <c r="F14" s="4"/>
      <c r="G14" s="4"/>
    </row>
    <row r="15" spans="1:13" s="25" customFormat="1" ht="12.75">
      <c r="A15" s="24" t="s">
        <v>21</v>
      </c>
      <c r="B15" s="26" t="s">
        <v>37</v>
      </c>
      <c r="C15" s="26"/>
      <c r="D15" s="26"/>
      <c r="E15" s="26"/>
      <c r="F15" s="26"/>
      <c r="G15" s="26"/>
      <c r="H15" s="26"/>
      <c r="I15" s="26"/>
      <c r="J15" s="26"/>
      <c r="K15" s="26"/>
      <c r="L15" s="26"/>
      <c r="M15" s="26"/>
    </row>
    <row r="16" spans="1:256" s="25" customFormat="1" ht="12.75">
      <c r="A16" s="24" t="s">
        <v>22</v>
      </c>
      <c r="B16" s="26" t="s">
        <v>45</v>
      </c>
      <c r="C16" s="60"/>
      <c r="D16" s="60"/>
      <c r="E16" s="60"/>
      <c r="F16" s="60"/>
      <c r="G16" s="60"/>
      <c r="H16" s="26"/>
      <c r="I16" s="26"/>
      <c r="J16" s="26"/>
      <c r="K16" s="26"/>
      <c r="L16" s="26"/>
      <c r="M16" s="26"/>
      <c r="IV16" s="26"/>
    </row>
    <row r="17" spans="2:7" ht="12.75">
      <c r="B17" s="26"/>
      <c r="E17" s="4"/>
      <c r="F17" s="26"/>
      <c r="G17" s="26"/>
    </row>
    <row r="18" spans="2:7" ht="12.75">
      <c r="B18" s="26"/>
      <c r="E18" s="65"/>
      <c r="F18" s="26"/>
      <c r="G18" s="26"/>
    </row>
    <row r="19" spans="5:7" ht="12.75">
      <c r="E19" s="65"/>
      <c r="F19" s="65"/>
      <c r="G19" s="65"/>
    </row>
    <row r="20" spans="5:7" ht="12.75">
      <c r="E20" s="65"/>
      <c r="F20" s="65"/>
      <c r="G20" s="65"/>
    </row>
    <row r="21" spans="1:7" ht="63.75">
      <c r="A21" s="22" t="s">
        <v>15</v>
      </c>
      <c r="B21" s="23" t="s">
        <v>39</v>
      </c>
      <c r="E21" s="4"/>
      <c r="F21" s="4"/>
      <c r="G21" s="65"/>
    </row>
    <row r="22" spans="1:7" ht="63.75">
      <c r="A22" s="22" t="s">
        <v>16</v>
      </c>
      <c r="B22" s="23" t="s">
        <v>40</v>
      </c>
      <c r="E22" s="4"/>
      <c r="F22" s="4"/>
      <c r="G22" s="65"/>
    </row>
    <row r="23" spans="1:7" ht="63.75">
      <c r="A23" s="22" t="s">
        <v>17</v>
      </c>
      <c r="B23" s="23" t="s">
        <v>46</v>
      </c>
      <c r="C23" s="10"/>
      <c r="E23" s="4"/>
      <c r="F23" s="4"/>
      <c r="G23" s="65"/>
    </row>
    <row r="24" spans="1:7" ht="25.5">
      <c r="A24" s="22" t="s">
        <v>18</v>
      </c>
      <c r="B24" s="23" t="s">
        <v>28</v>
      </c>
      <c r="E24" s="4"/>
      <c r="F24" s="4"/>
      <c r="G24" s="4"/>
    </row>
    <row r="25" spans="1:2" ht="25.5">
      <c r="A25" s="22" t="s">
        <v>32</v>
      </c>
      <c r="B25" s="64" t="s">
        <v>47</v>
      </c>
    </row>
  </sheetData>
  <sheetProtection/>
  <printOptions/>
  <pageMargins left="0.75" right="0.75" top="1" bottom="1" header="0.492125985" footer="0.49212598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Licitacao</dc:creator>
  <cp:keywords/>
  <dc:description>Versão: 2.0 - Incluída a planilha 'dados'.</dc:description>
  <cp:lastModifiedBy>thiago</cp:lastModifiedBy>
  <cp:lastPrinted>2020-01-10T17:43:16Z</cp:lastPrinted>
  <dcterms:created xsi:type="dcterms:W3CDTF">2006-04-18T17:38:46Z</dcterms:created>
  <dcterms:modified xsi:type="dcterms:W3CDTF">2020-01-13T14:42:05Z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