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Preços'!$A$11:$G$39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<sst xmlns="http://schemas.openxmlformats.org/spreadsheetml/2006/main" count="90" uniqueCount="68">
  <si>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</si>
  <si>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</si>
  <si>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</si>
  <si>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</si>
  <si>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</si>
  <si>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</si>
  <si>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</si>
  <si>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</si>
  <si>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</si>
  <si>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</si>
  <si>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</si>
  <si>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</si>
  <si>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</si>
  <si>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</si>
  <si>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</si>
  <si>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</si>
  <si>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</si>
  <si>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</si>
  <si>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</si>
  <si>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</si>
  <si>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</si>
  <si>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</si>
  <si>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</si>
  <si>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</si>
  <si>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</si>
  <si>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</si>
  <si>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</si>
  <si>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</si>
  <si>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</si>
  <si>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</si>
  <si>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</si>
  <si>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</si>
  <si>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</si>
  <si>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__/__/2020</t>
  </si>
  <si>
    <t>Previsão Publicação: __/__/2020</t>
  </si>
  <si>
    <t>Alicate isolado universal eletricista 1.000w</t>
  </si>
  <si>
    <t>Alicate Corte Diagonal 6 eletricista 1.000w</t>
  </si>
  <si>
    <t>Alicate Universal 8 Pol p/ ELETRICISTA 1.000w</t>
  </si>
  <si>
    <t>Alicate Selador Para Fita De Aço Embalagem 25mm</t>
  </si>
  <si>
    <t>Conjunto de chave fenda e phillips isolada (10 peças)</t>
  </si>
  <si>
    <t>CONJ</t>
  </si>
  <si>
    <t>Jogo de Chaves Estrela Isoladas (10 peças)</t>
  </si>
  <si>
    <t>Jogo Chaves Fixas Isoladas (10 peças)</t>
  </si>
  <si>
    <t>Arco de serra isolado</t>
  </si>
  <si>
    <t>Uniforme Eletricista Refletivo Nr 10 Risco 1 E 2 Xg / Xgg. 2 P 2 M 2 G</t>
  </si>
  <si>
    <t>Bota P/ Trabalho Eletricista Resistente Agua. 2.T37 2.T39 4.T40</t>
  </si>
  <si>
    <t xml:space="preserve">Sacola de lona para eletricista </t>
  </si>
  <si>
    <t>Bolsa eletricista</t>
  </si>
  <si>
    <t xml:space="preserve">Escada Extensível 7,20 Mt Fibra </t>
  </si>
  <si>
    <t>Martelete Perfurador 800W 2,7J GBH 2-24D Profissional</t>
  </si>
  <si>
    <t>Kit Jogo De Brocas Aço Carbono, Hss E Videa Com 16 Peças 9tg profissional</t>
  </si>
  <si>
    <t>KIT</t>
  </si>
  <si>
    <t>Kit Sds Plus 6Pçs P/martelete Talhadeiras,ponteiro E Brocas</t>
  </si>
  <si>
    <t xml:space="preserve">Alicate amperímetro profissional </t>
  </si>
  <si>
    <t>Caneta alerta de tensão identificador de fase</t>
  </si>
  <si>
    <t>Parafuso P/ Poste M ½ x 30</t>
  </si>
  <si>
    <t>Parafuso P/ Poste M ½ x 25</t>
  </si>
  <si>
    <t>Globo 30 Cm Com Colarinho B-15 - Polietileno Leitoso</t>
  </si>
  <si>
    <t>PREGÃO PRESENCIAL Nº 016/2020</t>
  </si>
  <si>
    <t>PROCESSO ADMINISTRATIVO N° 3020/2019 de 28/08/2019</t>
  </si>
  <si>
    <t>EVENTUAL AQUISIÇÃO DE MATERIAIS E FERRAMENTAS PARA O SETOR DE ENERGIA - SRP</t>
  </si>
  <si>
    <t>Sec. Obras - Consumo</t>
  </si>
  <si>
    <t>Sec. Obras - Permanente</t>
  </si>
  <si>
    <t>Prazo da Ata: A contar de sua assinatura por um período de 12 meses.</t>
  </si>
  <si>
    <t>A entrega será total de acordo com cada empenho encaminhado a(s) firma(s) vencedoras, que terão prazo máximo de 10 (dez) dias úteis para a entrega.</t>
  </si>
  <si>
    <t>O local de entrega será na Sede da secretaria de Obras, Av José de Alencar, nº 1550 centro, Sumidouro – RJ, no horário de 07:00 às 16:00 hs.</t>
  </si>
  <si>
    <t>O pagamento do objeto de que trata o PREGÃO PRESENCIAL 016/2020, e consequente contrato serão efetuados pela Tesouraria da Prefeitura Municipal de Sumidouro;</t>
  </si>
  <si>
    <t>Abertura das Propostas: 05/02/2020,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</si>
</sst>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1543050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3241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5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016/2020  -  ABERTURA DAS PROPOSTAS: 05/02/2020, ÀS 10:00HS</v>
      </c>
      <c r="B3" s="66"/>
      <c r="C3" s="66"/>
      <c r="D3" s="66"/>
      <c r="E3" s="66"/>
      <c r="F3" s="66"/>
      <c r="G3" s="66"/>
    </row>
    <row r="4" spans="1:7" ht="258.75">
      <c r="A4" s="70" t="str">
        <f>Dados!B3</f>
        <v>EVENTUAL AQUISIÇÃO DE MATERIAIS E FERRAMENTAS PARA O SETOR DE ENERGIA - SRP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3020/2019 de 28/08/2019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31584.18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35</v>
      </c>
      <c r="C13" s="39" t="s">
        <v>5</v>
      </c>
      <c r="D13" s="59">
        <v>6</v>
      </c>
      <c r="E13" s="62">
        <v>82.01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36</v>
      </c>
      <c r="C14" s="39" t="s">
        <v>5</v>
      </c>
      <c r="D14" s="59">
        <v>4</v>
      </c>
      <c r="E14" s="62">
        <v>47.91</v>
      </c>
      <c r="F14" s="57"/>
      <c r="G14" s="40">
        <f aca="true" t="shared" si="0" ref="G14:G33"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37</v>
      </c>
      <c r="C15" s="39" t="s">
        <v>5</v>
      </c>
      <c r="D15" s="59">
        <v>4</v>
      </c>
      <c r="E15" s="62">
        <v>65.93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38</v>
      </c>
      <c r="C16" s="39" t="s">
        <v>5</v>
      </c>
      <c r="D16" s="59">
        <v>1</v>
      </c>
      <c r="E16" s="62">
        <v>1705.67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39</v>
      </c>
      <c r="C17" s="39" t="s">
        <v>40</v>
      </c>
      <c r="D17" s="59">
        <v>4</v>
      </c>
      <c r="E17" s="62">
        <v>314.9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41</v>
      </c>
      <c r="C18" s="39" t="s">
        <v>40</v>
      </c>
      <c r="D18" s="59">
        <v>3</v>
      </c>
      <c r="E18" s="62">
        <v>1895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42</v>
      </c>
      <c r="C19" s="39" t="s">
        <v>40</v>
      </c>
      <c r="D19" s="59">
        <v>3</v>
      </c>
      <c r="E19" s="62">
        <v>1059.9</v>
      </c>
      <c r="F19" s="57"/>
      <c r="G19" s="40">
        <f t="shared" si="0"/>
      </c>
      <c r="H19" s="50"/>
      <c r="K19" s="7"/>
      <c r="L19" s="43"/>
    </row>
    <row r="20" spans="1:12" s="8" customFormat="1" ht="11.25">
      <c r="A20" s="38">
        <v>8</v>
      </c>
      <c r="B20" s="36" t="s">
        <v>43</v>
      </c>
      <c r="C20" s="39" t="s">
        <v>5</v>
      </c>
      <c r="D20" s="59">
        <v>3</v>
      </c>
      <c r="E20" s="62">
        <v>93.31</v>
      </c>
      <c r="F20" s="57"/>
      <c r="G20" s="40">
        <f t="shared" si="0"/>
      </c>
      <c r="H20" s="50"/>
      <c r="K20" s="7"/>
      <c r="L20" s="43"/>
    </row>
    <row r="21" spans="1:12" s="8" customFormat="1" ht="11.25">
      <c r="A21" s="38">
        <v>9</v>
      </c>
      <c r="B21" s="36" t="s">
        <v>44</v>
      </c>
      <c r="C21" s="39" t="s">
        <v>5</v>
      </c>
      <c r="D21" s="59">
        <v>6</v>
      </c>
      <c r="E21" s="62">
        <v>617</v>
      </c>
      <c r="F21" s="57"/>
      <c r="G21" s="40">
        <f t="shared" si="0"/>
      </c>
      <c r="H21" s="50"/>
      <c r="K21" s="7"/>
      <c r="L21" s="43"/>
    </row>
    <row r="22" spans="1:12" s="8" customFormat="1" ht="11.25">
      <c r="A22" s="38">
        <v>10</v>
      </c>
      <c r="B22" s="36" t="s">
        <v>45</v>
      </c>
      <c r="C22" s="39" t="s">
        <v>5</v>
      </c>
      <c r="D22" s="59">
        <v>8</v>
      </c>
      <c r="E22" s="62">
        <v>131.28</v>
      </c>
      <c r="F22" s="57"/>
      <c r="G22" s="40">
        <f t="shared" si="0"/>
      </c>
      <c r="H22" s="50"/>
      <c r="K22" s="7"/>
      <c r="L22" s="43"/>
    </row>
    <row r="23" spans="1:12" s="8" customFormat="1" ht="11.25">
      <c r="A23" s="38">
        <v>11</v>
      </c>
      <c r="B23" s="36" t="s">
        <v>46</v>
      </c>
      <c r="C23" s="39" t="s">
        <v>5</v>
      </c>
      <c r="D23" s="59">
        <v>6</v>
      </c>
      <c r="E23" s="62">
        <v>61.07</v>
      </c>
      <c r="F23" s="57"/>
      <c r="G23" s="40">
        <f t="shared" si="0"/>
      </c>
      <c r="H23" s="50"/>
      <c r="K23" s="7"/>
      <c r="L23" s="43"/>
    </row>
    <row r="24" spans="1:12" s="8" customFormat="1" ht="11.25">
      <c r="A24" s="38">
        <v>12</v>
      </c>
      <c r="B24" s="36" t="s">
        <v>47</v>
      </c>
      <c r="C24" s="39" t="s">
        <v>5</v>
      </c>
      <c r="D24" s="59">
        <v>4</v>
      </c>
      <c r="E24" s="62">
        <v>67.12</v>
      </c>
      <c r="F24" s="57"/>
      <c r="G24" s="40">
        <f t="shared" si="0"/>
      </c>
      <c r="H24" s="50"/>
      <c r="K24" s="7"/>
      <c r="L24" s="43"/>
    </row>
    <row r="25" spans="1:12" s="8" customFormat="1" ht="11.25">
      <c r="A25" s="38">
        <v>13</v>
      </c>
      <c r="B25" s="36" t="s">
        <v>48</v>
      </c>
      <c r="C25" s="39" t="s">
        <v>5</v>
      </c>
      <c r="D25" s="59">
        <v>2</v>
      </c>
      <c r="E25" s="62">
        <v>1255.33</v>
      </c>
      <c r="F25" s="57"/>
      <c r="G25" s="40">
        <f t="shared" si="0"/>
      </c>
      <c r="H25" s="50"/>
      <c r="K25" s="7"/>
      <c r="L25" s="43"/>
    </row>
    <row r="26" spans="1:12" s="8" customFormat="1" ht="11.25">
      <c r="A26" s="38">
        <v>14</v>
      </c>
      <c r="B26" s="36" t="s">
        <v>49</v>
      </c>
      <c r="C26" s="39" t="s">
        <v>5</v>
      </c>
      <c r="D26" s="59">
        <v>1</v>
      </c>
      <c r="E26" s="62">
        <v>1097.42</v>
      </c>
      <c r="F26" s="57"/>
      <c r="G26" s="40">
        <f t="shared" si="0"/>
      </c>
      <c r="H26" s="50"/>
      <c r="K26" s="7"/>
      <c r="L26" s="43"/>
    </row>
    <row r="27" spans="1:12" s="8" customFormat="1" ht="22.5">
      <c r="A27" s="38">
        <v>15</v>
      </c>
      <c r="B27" s="36" t="s">
        <v>50</v>
      </c>
      <c r="C27" s="39" t="s">
        <v>51</v>
      </c>
      <c r="D27" s="59">
        <v>2</v>
      </c>
      <c r="E27" s="62">
        <v>79.75</v>
      </c>
      <c r="F27" s="57"/>
      <c r="G27" s="40">
        <f t="shared" si="0"/>
      </c>
      <c r="H27" s="50"/>
      <c r="K27" s="7"/>
      <c r="L27" s="43"/>
    </row>
    <row r="28" spans="1:12" s="8" customFormat="1" ht="11.25">
      <c r="A28" s="38">
        <v>16</v>
      </c>
      <c r="B28" s="36" t="s">
        <v>52</v>
      </c>
      <c r="C28" s="39" t="s">
        <v>51</v>
      </c>
      <c r="D28" s="59">
        <v>2</v>
      </c>
      <c r="E28" s="62">
        <v>150</v>
      </c>
      <c r="F28" s="57"/>
      <c r="G28" s="40">
        <f t="shared" si="0"/>
      </c>
      <c r="H28" s="50"/>
      <c r="K28" s="7"/>
      <c r="L28" s="43"/>
    </row>
    <row r="29" spans="1:12" s="8" customFormat="1" ht="11.25">
      <c r="A29" s="38">
        <v>17</v>
      </c>
      <c r="B29" s="36" t="s">
        <v>53</v>
      </c>
      <c r="C29" s="39" t="s">
        <v>5</v>
      </c>
      <c r="D29" s="59">
        <v>2</v>
      </c>
      <c r="E29" s="62">
        <v>301.33</v>
      </c>
      <c r="F29" s="57"/>
      <c r="G29" s="40">
        <f t="shared" si="0"/>
      </c>
      <c r="H29" s="50"/>
      <c r="K29" s="7"/>
      <c r="L29" s="43"/>
    </row>
    <row r="30" spans="1:12" s="8" customFormat="1" ht="11.25">
      <c r="A30" s="38">
        <v>18</v>
      </c>
      <c r="B30" s="36" t="s">
        <v>54</v>
      </c>
      <c r="C30" s="39" t="s">
        <v>5</v>
      </c>
      <c r="D30" s="59">
        <v>6</v>
      </c>
      <c r="E30" s="62">
        <v>150.33</v>
      </c>
      <c r="F30" s="57"/>
      <c r="G30" s="40">
        <f t="shared" si="0"/>
      </c>
      <c r="H30" s="50"/>
      <c r="K30" s="7"/>
      <c r="L30" s="43"/>
    </row>
    <row r="31" spans="1:12" s="8" customFormat="1" ht="11.25">
      <c r="A31" s="38">
        <v>19</v>
      </c>
      <c r="B31" s="36" t="s">
        <v>55</v>
      </c>
      <c r="C31" s="39" t="s">
        <v>5</v>
      </c>
      <c r="D31" s="59">
        <v>250</v>
      </c>
      <c r="E31" s="62">
        <v>10.9</v>
      </c>
      <c r="F31" s="57"/>
      <c r="G31" s="40">
        <f t="shared" si="0"/>
      </c>
      <c r="H31" s="50"/>
      <c r="K31" s="7"/>
      <c r="L31" s="43"/>
    </row>
    <row r="32" spans="1:12" s="8" customFormat="1" ht="11.25">
      <c r="A32" s="38">
        <v>20</v>
      </c>
      <c r="B32" s="36" t="s">
        <v>56</v>
      </c>
      <c r="C32" s="39" t="s">
        <v>5</v>
      </c>
      <c r="D32" s="59">
        <v>250</v>
      </c>
      <c r="E32" s="62">
        <v>10.55</v>
      </c>
      <c r="F32" s="57"/>
      <c r="G32" s="40">
        <f t="shared" si="0"/>
      </c>
      <c r="H32" s="50"/>
      <c r="K32" s="7"/>
      <c r="L32" s="43"/>
    </row>
    <row r="33" spans="1:12" s="8" customFormat="1" ht="11.25">
      <c r="A33" s="38">
        <v>21</v>
      </c>
      <c r="B33" s="36" t="s">
        <v>57</v>
      </c>
      <c r="C33" s="39" t="s">
        <v>5</v>
      </c>
      <c r="D33" s="59">
        <v>100</v>
      </c>
      <c r="E33" s="62">
        <v>22.05</v>
      </c>
      <c r="F33" s="57"/>
      <c r="G33" s="40">
        <f t="shared" si="0"/>
      </c>
      <c r="H33" s="50"/>
      <c r="K33" s="7"/>
      <c r="L33" s="43"/>
    </row>
    <row r="34" spans="1:12" s="31" customFormat="1" ht="9">
      <c r="A34" s="42"/>
      <c r="E34" s="56"/>
      <c r="F34" s="71" t="s">
        <v>27</v>
      </c>
      <c r="G34" s="72"/>
      <c r="H34" s="51"/>
      <c r="L34" s="45"/>
    </row>
    <row r="35" spans="6:8" ht="14.25" customHeight="1">
      <c r="F35" s="73">
        <f>IF(SUM(G13:G33)=0,"",SUM(G13:G33))</f>
      </c>
      <c r="G35" s="74"/>
      <c r="H35" s="52"/>
    </row>
    <row r="36" spans="1:12" s="46" customFormat="1" ht="19.5" customHeight="1">
      <c r="A36" s="67" t="str">
        <f>" - "&amp;Dados!B21</f>
        <v> - A entrega será total de acordo com cada empenho encaminhado a(s) firma(s) vencedoras, que terão prazo máximo de 10 (dez) dias úteis para a entrega.</v>
      </c>
      <c r="B36" s="67"/>
      <c r="C36" s="67"/>
      <c r="D36" s="67"/>
      <c r="E36" s="67"/>
      <c r="F36" s="67"/>
      <c r="G36" s="67"/>
      <c r="H36" s="53"/>
      <c r="L36" s="47"/>
    </row>
    <row r="37" spans="1:12" s="46" customFormat="1" ht="9">
      <c r="A37" s="67" t="str">
        <f>" - "&amp;Dados!B22</f>
        <v> - O local de entrega será na Sede da secretaria de Obras, Av José de Alencar, nº 1550 centro, Sumidouro – RJ, no horário de 07:00 às 16:00 hs.</v>
      </c>
      <c r="B37" s="67"/>
      <c r="C37" s="67"/>
      <c r="D37" s="67"/>
      <c r="E37" s="67"/>
      <c r="F37" s="67"/>
      <c r="G37" s="67"/>
      <c r="H37" s="53"/>
      <c r="L37" s="47"/>
    </row>
    <row r="38" spans="1:12" s="46" customFormat="1" ht="22.5" customHeight="1">
      <c r="A38" s="67" t="str">
        <f>" - "&amp;Dados!B23</f>
        <v> - O pagamento do objeto de que trata o PREGÃO PRESENCIAL 016/2020, e consequente contrato serão efetuados pela Tesouraria da Prefeitura Municipal de Sumidouro;</v>
      </c>
      <c r="B38" s="67"/>
      <c r="C38" s="67"/>
      <c r="D38" s="67"/>
      <c r="E38" s="67"/>
      <c r="F38" s="67"/>
      <c r="G38" s="67"/>
      <c r="H38" s="53"/>
      <c r="L38" s="47"/>
    </row>
    <row r="39" spans="1:12" s="31" customFormat="1" ht="9">
      <c r="A39" s="67" t="str">
        <f>" - "&amp;Dados!B24</f>
        <v> - Proposta válida por 60 (sessenta) dias</v>
      </c>
      <c r="B39" s="67"/>
      <c r="C39" s="67"/>
      <c r="D39" s="67"/>
      <c r="E39" s="67"/>
      <c r="F39" s="67"/>
      <c r="G39" s="67"/>
      <c r="H39" s="51"/>
      <c r="L39" s="45"/>
    </row>
    <row r="40" ht="12.75">
      <c r="H40" s="54"/>
    </row>
    <row r="41" ht="12.75">
      <c r="H41" s="54"/>
    </row>
    <row r="42" ht="12.75">
      <c r="H42" s="54"/>
    </row>
    <row r="43" ht="12.75">
      <c r="H43" s="54"/>
    </row>
    <row r="44" ht="12.75">
      <c r="H44" s="54"/>
    </row>
    <row r="45" ht="12.75">
      <c r="H45" s="54"/>
    </row>
    <row r="46" spans="2:7" ht="12.75" customHeight="1">
      <c r="B46" s="1"/>
      <c r="D46" s="1"/>
      <c r="G46" s="1"/>
    </row>
    <row r="47" spans="2:7" ht="12.75">
      <c r="B47" s="1"/>
      <c r="D47" s="1"/>
      <c r="G47" s="1"/>
    </row>
    <row r="48" spans="2:7" ht="12.75">
      <c r="B48" s="1"/>
      <c r="D48" s="1"/>
      <c r="G48" s="1"/>
    </row>
    <row r="49" spans="2:7" ht="12.75">
      <c r="B49" s="1"/>
      <c r="D49" s="1"/>
      <c r="G49" s="1"/>
    </row>
    <row r="50" spans="2:7" ht="12.75">
      <c r="B50" s="1"/>
      <c r="D50" s="1"/>
      <c r="G50" s="1"/>
    </row>
  </sheetData>
  <sheetProtection/>
  <autoFilter ref="A11:G39"/>
  <mergeCells count="15">
    <mergeCell ref="A39:G39"/>
    <mergeCell ref="B9:G9"/>
    <mergeCell ref="A3:G3"/>
    <mergeCell ref="A4:G4"/>
    <mergeCell ref="A5:G5"/>
    <mergeCell ref="F34:G34"/>
    <mergeCell ref="F35:G35"/>
    <mergeCell ref="D10:G10"/>
    <mergeCell ref="C6:D6"/>
    <mergeCell ref="E6:F6"/>
    <mergeCell ref="A2:G2"/>
    <mergeCell ref="A36:G36"/>
    <mergeCell ref="A37:G37"/>
    <mergeCell ref="A38:G38"/>
    <mergeCell ref="B8:G8"/>
  </mergeCells>
  <conditionalFormatting sqref="F34">
    <cfRule type="expression" priority="1" dxfId="12" stopIfTrue="1">
      <formula>IF($J34="Empate",IF(H34=1,TRUE(),FALSE()),FALSE())</formula>
    </cfRule>
    <cfRule type="expression" priority="2" dxfId="13" stopIfTrue="1">
      <formula>IF(H34="&gt;",FALSE(),IF(H34&gt;0,TRUE(),FALSE()))</formula>
    </cfRule>
    <cfRule type="expression" priority="3" dxfId="0" stopIfTrue="1">
      <formula>IF(H34="&gt;",TRUE(),FALSE())</formula>
    </cfRule>
  </conditionalFormatting>
  <conditionalFormatting sqref="F35">
    <cfRule type="expression" priority="4" dxfId="9" stopIfTrue="1">
      <formula>IF($J34="OK",IF(H34=1,TRUE(),FALSE()),FALSE())</formula>
    </cfRule>
    <cfRule type="expression" priority="5" dxfId="14" stopIfTrue="1">
      <formula>IF($J34="Empate",IF(H34=1,TRUE(),FALSE()),FALSE())</formula>
    </cfRule>
    <cfRule type="expression" priority="6" dxfId="7" stopIfTrue="1">
      <formula>IF($J34="Empate",IF(H34=2,TRUE(),FALSE()),FALSE())</formula>
    </cfRule>
  </conditionalFormatting>
  <conditionalFormatting sqref="F13:F33">
    <cfRule type="cellIs" priority="11" dxfId="6" operator="equal" stopIfTrue="1">
      <formula>""</formula>
    </cfRule>
  </conditionalFormatting>
  <conditionalFormatting sqref="D13:D3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3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3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58</v>
      </c>
      <c r="E1" s="4"/>
      <c r="F1" s="4"/>
      <c r="G1" s="4"/>
    </row>
    <row r="2" spans="1:7" ht="12.75">
      <c r="A2" s="18" t="s">
        <v>10</v>
      </c>
      <c r="B2" t="s">
        <v>59</v>
      </c>
      <c r="E2" s="4"/>
      <c r="F2" s="4"/>
      <c r="G2" s="4"/>
    </row>
    <row r="3" spans="1:7" ht="12.75">
      <c r="A3" s="18" t="s">
        <v>11</v>
      </c>
      <c r="B3" s="5" t="s">
        <v>60</v>
      </c>
      <c r="C3" s="5"/>
      <c r="E3" s="4"/>
      <c r="F3" s="4"/>
      <c r="G3" s="4"/>
    </row>
    <row r="4" spans="1:7" ht="12.75">
      <c r="A4" s="18" t="s">
        <v>12</v>
      </c>
      <c r="B4" s="11" t="s">
        <v>67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31584.18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61</v>
      </c>
      <c r="C15" s="26" t="s">
        <v>62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38.25">
      <c r="A21" s="22" t="s">
        <v>15</v>
      </c>
      <c r="B21" s="23" t="s">
        <v>64</v>
      </c>
      <c r="E21" s="4"/>
      <c r="F21" s="4"/>
      <c r="G21" s="65"/>
    </row>
    <row r="22" spans="1:7" ht="38.25">
      <c r="A22" s="22" t="s">
        <v>16</v>
      </c>
      <c r="B22" s="23" t="s">
        <v>65</v>
      </c>
      <c r="E22" s="4"/>
      <c r="F22" s="4"/>
      <c r="G22" s="65"/>
    </row>
    <row r="23" spans="1:7" ht="51">
      <c r="A23" s="22" t="s">
        <v>17</v>
      </c>
      <c r="B23" s="23" t="s">
        <v>66</v>
      </c>
      <c r="C23" s="10"/>
      <c r="E23" s="4"/>
      <c r="F23" s="4"/>
      <c r="G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63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2020-01-15T18:43:54Z</cp:lastPrinted>
  <dcterms:created xsi:type="dcterms:W3CDTF">2006-04-18T17:38:46Z</dcterms:created>
  <dcterms:modified xsi:type="dcterms:W3CDTF">2020-01-17T18:06:49Z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