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20" yWindow="120" windowWidth="12120" windowHeight="8835" activeTab="0"/>
  </bookViews>
  <sheets>
    <sheet name="Quadro de Preços" sheetId="1" r:id="rId1"/>
    <sheet name="Dados" sheetId="2" r:id="rId2"/>
  </sheets>
  <definedNames>
    <definedName name="_xlnm._FilterDatabase" localSheetId="0" hidden="1">'Quadro de Preços'!$A$11:$G$380</definedName>
    <definedName name="_xlfn.BAHTTEXT" hidden="1">#NAME?</definedName>
    <definedName name="_xlnm.Print_Titles" localSheetId="0">'Quadro de Preços'!$1:$12</definedName>
  </definedNames>
  <calcPr fullCalcOnLoad="1"/>
</workbook>
</file>

<file path=xl/comments1.xml><?xml version="1.0" encoding="utf-8"?>
<comments xmlns="http://schemas.openxmlformats.org/spreadsheetml/2006/main">
  <authors>
    <author>Licitacao</author>
  </authors>
  <commentList>
    <comment ref="H1" authorId="0">
      <text>
        <r>
          <rPr>
            <b/>
            <sz val="8"/>
            <rFont val="Tahoma"/>
            <family val="0"/>
          </rPr>
          <t>Instruções:</t>
        </r>
        <r>
          <rPr>
            <sz val="8"/>
            <rFont val="Tahoma"/>
            <family val="0"/>
          </rPr>
          <t xml:space="preserve">
Este comentário não será impresso.
Deverão ser preenchidos todos os campos em amarelo, colocando "NC" nos itens não cotados. Os valores totais serão preenchidos automaticamente.
</t>
        </r>
      </text>
    </comment>
    <comment ref="E12" authorId="0">
      <text>
        <r>
          <rPr>
            <b/>
            <sz val="8"/>
            <rFont val="Tahoma"/>
            <family val="0"/>
          </rPr>
          <t xml:space="preserve">Valor Unitário Máximo:
</t>
        </r>
        <r>
          <rPr>
            <sz val="8"/>
            <rFont val="Tahoma"/>
            <family val="2"/>
          </rPr>
          <t xml:space="preserve">Se o VALOR UNITÁRIO PROPOSTO informado for maior que o VALOR UNITÁRIO MÁXIMO, aparecerá a palavra "ACIMA" no VALOR TOTAL. Neste caso, informe um valor igual ou menor que o VALOR UNITÁRIO MÁXIMO ou informe NC (Item Não Cotado) no campo VALOR UNITÁRIO PROPOSTO. </t>
        </r>
        <r>
          <rPr>
            <sz val="8"/>
            <rFont val="Tahoma"/>
            <family val="0"/>
          </rPr>
          <t xml:space="preserve">
</t>
        </r>
      </text>
    </comment>
  </commentList>
</comments>
</file>

<file path=xl/sharedStrings.xml><?xml version="1.0" encoding="utf-8"?>
<sst xmlns="http://schemas.openxmlformats.org/spreadsheetml/2006/main" count="774" uniqueCount="419">
  <si>
    <t>FRALDA DESCARTÁVEL INFANTIL TAMANHO:
"G", DEVE APRESENTAR BARREIRAS
PROTETORAS ANTI-VAZAMENTO, INDICADOR DE
UMIDADE/TROCA, FORMATO ANATÔMICO,
FLOCOS DE GEL ULTRA ABSORVENTES QUE
GARANTAM MAIOR ABSORÇÃO E RETENÇÃO DE
LÍQUIDOS, SISTEMA TIPO TRANSFER LAYER OU
SIMILAR PARA EVITAR O RETORNO DE LÍQUIDO,
FITAS ADESIVAS REPOSICIONÁVEIS,
DISTRIBUIDOR DE FLUXO PARA MELHOR
DISTRIBUIÇÃO DE LÍQUIDO, FIOS DE ELÁSTICO
PARA MELHOR ACOMODAÇÃO CORPÓREA E
ALOE VERA (OU SIMILAR) PARA REIDRATAR O
TECIDO CAPILAR OU DÉRMICO. COMPOSIÇÃO
MÍNIMA: FILME POLIETILENO, POLPA DE
CELULOSE, GEL ULTRA ABSORVENTE, FITAS
ADESIVAS, NÃO TECIDO DE POLIETILENO,
ADESIVO TERMOPLÁSTICO E FIOS DE ELÁSTICO.
VALIDADE DE 03 ANOS APÓS A DATA DE
FABRICAÇÃO IMPRESSA NA EMBALAGEM.
PACOTE COM NO MÍNIMO 8 UNIDADES. PARA
PACIENTE COM APROXIMADAMENTE 7 KG A 13
KG.</t>
  </si>
  <si>
    <t>FRALDA DESCARTÁVEL INFANTIL TAMANHO:
"P", DEVE APRESENTAR BARREIRAS
PROTETORAS ANTI-VAZAMENTO, INDICADOR DE
UMIDADE/TROCA, FORMATO ANATÔMICO,
FLOCOS DE GEL ULTRA ABSORVENTES QUE
GARANTAM MAIOR ABSORÇÃO E RETENÇÃO DE
LÍQUIDOS, SISTEMA TIPO TRANSFER LAYER OU
SIMILAR PARA EVITAR O RETORNO DE LÍQUIDO,
FITAS ADESIVAS REPOSICIONÁVEIS,
DISTRIBUIDOR DE FLUXO PARA MELHOR
DISTRIBUIÇÃO DE LÍQUIDO, FIOS DE ELÁSTICO
PARA MELHOR ACOMODAÇÃO CORPÓREA E
ALOE VERA (OU SIMILAR) PARA REIDRATAR O
TECIDO CAPILAR OU DÉRMICO. COMPOSIÇÃO
MÍNIMA: FILME POLIETILENO, POLPA DE
CELULOSE, GEL ULTRA ABSORVENTE, FITAS
ADESIVAS, NÃO TECIDO DE POLIETILENO,
ADESIVO TERMOPLÁSTICO E FIOS DE ELÁSTICO.
VALIDADE DE 03 ANOS APÓS A DATA DE
FABRICAÇÃO IMPRESSA NA EMBALAGEM.
PACOTE COM NO MÍNIMO 8 UNIDADES. PARA
PACIENTE COM APROXIMADAMENTE 05 QUILOS</t>
  </si>
  <si>
    <t>FRALDA GERIÁTRICA DESCARTÁVEL PLUS
TAMANHO (M) PACOTE C/ 09 UNIDADES, COM
BARREIRA ANTIVAZAMENTO, PESO ENTRE 40 A
70 QUILOS, CINTURA MEDINDO DE 80 A 115
CENTRÍMETROS, FLOCOS DE GEL
SUPERABSORVENTE, DIFUSOR DE LÍQUIDOS,
BARREIRAS ANTIVAZAMENTO, PROTEÇÃO
ANTIODOR, FORMATO ANATÔMICO, INDICADOR
DE UMIDADE/TROCA (INDICANDO COM
MUDANÇA DA COR). PRODUTO TERÁ QUE SER
HIPOALERGÊNICO E DERMATOLOGICAMENTE
TESTADO, CONTANDO AINDA C/ 04 FITAS
ADESIVAS LARGAS E REPOSICIONÁVEIS QUE
GARANTEM O AJUSTE PERFEITO AO CORPO.</t>
  </si>
  <si>
    <t>FRALDA GERIÁTRICA DESCARTÁVEL PLUS
TAMANHO (XG) PACOTE C/ 07 UNIDADES, COM
BARREIRA ANTIVAZAMENTO, PESO ACIMA DE 90
QUILOS, CINTURA MEDINDO DE 120 A 165
CENTRÍMETROS, FLOCOS DE GEL
SUPERABSORVENTE, DIFUSOR DE LÍQUIDOS,
BARREIRAS ANTIVAZAMENTO, PROTEÇÃO
ANTIODOR, FORMATO ANATÔMICO, INDICADOR
DE UMIDADE/TROCA (INDICANDO COM
MUDANÇA DA COR). PRODUTO TERÁ QUE SER
HIPOALERGÊNICO E DERMATOLOGICAMENTE
TESTADO, CONTANDO AINDA C/ 04 FITAS
ADESIVAS LARGAS E REPOSICIONÁVEIS QUE
GARANTEM O AJUSTE PERFEITO AO CORPO.</t>
  </si>
  <si>
    <t>FRASCO PARA DRENAGEM DE TÓRAX E
GÁSTRICA DE 2000ML</t>
  </si>
  <si>
    <t>FRONHA DESCARTÁVEL EM TNT BRANCO
0,50X0,70 MT PESO 30GR. NÃO ESTÉRIL PACOTE
COM 10 UNIDADES</t>
  </si>
  <si>
    <t>GARROTE EM TIRAS, TIRAS CORTADAS EM 46
CM. (PACOTE COM 100 UNIDADES)</t>
  </si>
  <si>
    <t>GASE HIDRÓFILA EM ROLO 91 MM X 91 M 13
FIOS</t>
  </si>
  <si>
    <t>GEL CONDUTOR PARA ELETROESTIMULAÇÃO E ULTRASSOM. – FRASCO 1KG</t>
  </si>
  <si>
    <t>GLUTARALDEÍDO 2% -PRONTO PARA USO –
GALÃO COM 5 LITROS</t>
  </si>
  <si>
    <t>INDICADOR BIOLÓGICO PARA MONITORIZAR
CICLOS DE ESTERILIZAÇÃO VAPOR. DE ACORDO
COM A NORMA NBR ISO 11138-3. (GEOBACILLUS
STEAROTHERMOPHILUS). CAIXA COM 50
UNIDADES</t>
  </si>
  <si>
    <t>INTEGRADOR QUIMICO PARA REALIZAR A
VALIDAÇÃO DA ESTERELIZAÇÃO. PRODUTO
DEVE ESTA DE ACORDO COM AS NORMAS
INTERNACIONAIS ISO 11140-1, APRESENTAÇÃO
EM CAIXAS CONTENDO 250 UNIDADES,
VALIDADE DE 5 ANOS E CONTÊR EM SUA
COMPOSIÇÃO TINTA INDICATIVA DE ALTA
QUALIDADE, ISENTA DE CHUMBO E METAIS
PESADOS.</t>
  </si>
  <si>
    <t>KIT ESTÉRIL PARA COLETA DE PREVENTIVO, CONTENDO ESPÉCULO COM ROSCA E BORBOLETA ROQUEADA, EM EMBALAGEM INDIVIDUAL, ESPÁTULA DE AYRES, ESCOVINHA E LÂMINA FOSCA TAM M</t>
  </si>
  <si>
    <t>KIT ESTÉRIL PARA COLETA DE PREVENTIVO, CONTENDO ESPÉCULO COM ROSCA E BORBOLETA ROQUEADA, EM EMBALAGEM INDIVIDUAL, ESPÁTULA DE AYRES, ESCOVINHA E LÂMINA FOSCA TAM P</t>
  </si>
  <si>
    <t>KIT ESTÉRIL PARA COLETA DE PREVENTIVO, CONTENDO ESPÉCULO COM ROSCA E BORBOLETA ROQUEADA, EM EMBALAGEM INDIVIDUAL, ESPÁTULA DE AYRES, ESCOVINHA E LÂMINA FOSCA TAM PP</t>
  </si>
  <si>
    <t>LACRE PLASTICO NUMERADO 23 CM AMARELO –
PACOTE CONTENDO 100 UNIDADES</t>
  </si>
  <si>
    <t>LÂMINA DE BISTURI AÇO CARBONO
DESCARTÁVEL Nº11 (CX C/ 100 UNIDADES)</t>
  </si>
  <si>
    <t>LÂMINA DE BISTURI AÇO CARBONO
DESCARTÁVEL Nº15 (CX C/ 100 UNIDADES)</t>
  </si>
  <si>
    <t>LÂMINA DE BISTURI AÇO CARBONO
DESCARTÁVEL Nº21 (CX C/ 100 UNIDADES)</t>
  </si>
  <si>
    <t>LÂMINA DE BISTURI AÇO CARBONO
DESCARTÁVEL Nº23 (CX C/ 100 UNIDADES)</t>
  </si>
  <si>
    <t>LÂMPADA PARA LARINGOSCÓPIO
CONVENCIONAL ROSCA GRANDE GROSSA</t>
  </si>
  <si>
    <t>LÂMPADA PARA LARINGOSCÓPIO
CONVENCIONAL ROSCA PEQUENA</t>
  </si>
  <si>
    <t>LÂMPADA XENON HALÓGENA 2,5V PARA
OTOSCÓPIO OMNI 3000 -MD</t>
  </si>
  <si>
    <t>LANCETA 28G P/ LANCETADOR</t>
  </si>
  <si>
    <t>LENÇOL DESCARTÁVEL COM ELASTICO 2,00 MM
X 90 CM. ( PACOTE COM 10 UNIDADES)</t>
  </si>
  <si>
    <t>LUVA DE PROCEDIMENTO G LÁTEX (CAIXA C/50
PARES)</t>
  </si>
  <si>
    <t>LUVA DE PROCEDIMENTO M LÁTEX (CAIXA C/50
PARES)</t>
  </si>
  <si>
    <t>LUVA DE PROCEDIMENTO P LÁTEX (CAIXA C/50
PARES)</t>
  </si>
  <si>
    <t>LUVA DE PROCEDIMENTO PP LÁTEX (CAIXA C/50
PARES)</t>
  </si>
  <si>
    <t>LUVA DE PROCEDIMENTO TAM M (CAIXA COM 100 UND)</t>
  </si>
  <si>
    <t>LUVA DE PROCEDIMENTO TAM P (CAIXA COM 100 UND)</t>
  </si>
  <si>
    <t>LUVA DE VINIL PARA PROCEDIMENTO
TAMANHO G - CAIXA COM 100 UNIDADES</t>
  </si>
  <si>
    <t>LUVA DE VINIL PARA PROCEDIMENTO
TAMANHO M- CAIXA COM 100 UNIDADES</t>
  </si>
  <si>
    <t>LUVA DE VINIL PARA PROCEDIMENTO
TAMANHO P - CAIXA COM 100 UNIDADES</t>
  </si>
  <si>
    <t>LUVA DE VINIL PARA PROCEDIMENTO
TAMANHO PP – CAIXA COM 100 UNIDADES</t>
  </si>
  <si>
    <t>LUVA ESTÉRIL Nº 6,5</t>
  </si>
  <si>
    <t>PAR</t>
  </si>
  <si>
    <t>LUVA ESTÉRIL Nº 7,0</t>
  </si>
  <si>
    <t>LUVA ESTÉRIL Nº 7,5</t>
  </si>
  <si>
    <t>LUVA ESTÉRIL Nº 8,0</t>
  </si>
  <si>
    <t>LUVA ESTÉRIL Nº 8,5</t>
  </si>
  <si>
    <t>LUVA ESTÉRIL SEM LATÉX TAMANHO 7.5</t>
  </si>
  <si>
    <t>LUVA ESTÉRIL SEM LATÉX TAMANHO 8.0</t>
  </si>
  <si>
    <t>LUVA NITRÍLICA LONGA COM FORRO, COM
CERTIFICADO ISSO 9001, TAMANHO MEDIO,
PALMA ANTIDERRAPANTE</t>
  </si>
  <si>
    <t>LUVA NITRÍLICA LONGA COM FORRO, COM
CERTIFICADO ISSO 9001, TAMANHO PEQUENO,
PALMA ANTIDERRAPANTE</t>
  </si>
  <si>
    <t>MALETA PARA PRIMEIROS SOCORROS COM 3 BANDEJAS, COMPOSIÇÃO: POLIPROPILENO. PRODUTO NÃO PERECÍVEL, 3 BANDEJAS ARTICULADAS, 15 DIVISÕES E TAMPA NA BANDEJA SUPERIOR. TAMANHO: 37X19X19CM.</t>
  </si>
  <si>
    <t>MALHA TUBULAR 04 CM X 15 M</t>
  </si>
  <si>
    <t>MALHA TUBULAR 06 CM X 15 M</t>
  </si>
  <si>
    <t>MALHA TUBULAR 08 CM X 15 M</t>
  </si>
  <si>
    <t>MALHA TUBULAR 10 CM X 15 M</t>
  </si>
  <si>
    <t>MALHA TUBULAR 15 CM X 15 M</t>
  </si>
  <si>
    <t>MALHA TUBULAR 20 CM X 15 M</t>
  </si>
  <si>
    <t>MALHA TUBULAR 25 CM X 15 M</t>
  </si>
  <si>
    <t>MALHA TUBULAR 30 CM X 15 M</t>
  </si>
  <si>
    <t>MÁSCARA BIOLOGICA MODELO BICO DE PATO
PARA MICRO-PARTICULAS</t>
  </si>
  <si>
    <t>MÁSCARA CIRURGICA DESCARTÁVEL TRIPLA
COM TIRAS (AMARRAR) CAIXA COM 100 UND.</t>
  </si>
  <si>
    <t>MÁSCARA LARÍNGEA DE SILICONE ESTÉRIL
TAMANHO: 1.0, RECOMENDADO PARA USO
NEONATAL</t>
  </si>
  <si>
    <t>MÁSCARA LARÍNGEA DE SILICONE ESTÉRIL
TAMANHO: 5.0, RECOMENDADO PARA
ADULTOS ENTRE70 A 100KG.</t>
  </si>
  <si>
    <t>MÁSCARA PARA TRAQUEOSTOMIA COM
CONECTOR 360º ADULTO MÁSCARA PARA OXIGENIOTERAPIA EM TRAQUEOSTOMIA; CONFECCIONADA EM PVC (MACIO E  TRANSPARENTE) MATERIAL ATÓXICO E FLEXÍVEL COM FAIXA ELÁSTICA AJUSTÁVEL; POSSUI CÚPULA EM PVC TRANSPARENTE PARA VISUALIZAÇÃO E
CONECTOR EM MATERIAL PLÁSTICO ATÓXICO,
QUE PERMITE ÂNGULO GIRATÓRIO DE ATÉ 360º
E ENTRADA EM CIRCUITO PADRÃO. DESCARTÁVEL.</t>
  </si>
  <si>
    <t>MÁSCARA, RESERVATORIO E EXTENSÃO
ADULTO COM SAÍDA PARA OXIGÊNIO PARA
REALIZAR MICRONEBULIZAÇÃO ( COMPLETO)</t>
  </si>
  <si>
    <t>MÁSCARA, RESERVATORIO E EXTENSÃO
INFANTIL COM SAÍDA PARA OXIGÊNIO PARA
REALIZAR MICRONEBULIZAÇÃO ( COMPLETO)</t>
  </si>
  <si>
    <t>ÓCULOS DE SEGURANÇA EM POLICARBONATO ÓPTICO, COM ARMAÇÃO DE NYLON, HASTES
REGULÁVEIS</t>
  </si>
  <si>
    <t>PÊRA PARA ELETROCARDIOGRAMA</t>
  </si>
  <si>
    <t>PROPÉ DESCARTÁVEL C/ ELASTICO NA COR
BRANCA (PACOTE COM 100UND.)</t>
  </si>
  <si>
    <t>PROTETOR AUDITIVO DE SILICONE COM CORDÃO EM PVC, ESPECIFICAÇÃO TÉCNICA: CA: 5745
NRRSF = 15DB - NORMA ANSI S 12.6 - 2008 - MÉTODO B</t>
  </si>
  <si>
    <t>PROTETOR FACIAL 8" INCOLOR</t>
  </si>
  <si>
    <t>PROTETOR OCULAR PARA FOTOTERAPIA OU
USO EM INCUBADORA. O PROTETOR OCULAR É CONFECCIONADO EM TECIDO DE ALGODÃO QUE NÃO SOLTA RESÍDUOS, BLACKOUT INTEGRADO, SEM COSTURAS E FAIXA ELÁSTICA COM AJUSTE PARA FIXAÇÃO. PROTETOR OCULAR É UM PRODUTO DE USO ÚNICO. PROTETOR OCULAR POSSUI OS TAMANHOS: M</t>
  </si>
  <si>
    <t>PROTETOR OCULAR PARA FOTOTERAPIA OU
USO EM INCUBADORA. O PROTETOR OCULAR É CONFECCIONADO EM TECIDO DE ALGODÃO QUE NÃO SOLTA RESÍDUOS, BLACKOUT INTEGRADO, SEM COSTURAS E FAIXA ELÁSTICA COM AJUSTE PARA FIXAÇÃO. PROTETOR OCULAR É UM PRODUTO DE USO ÚNICO. PROTETOR OCULAR POSSUI OS TAMANHOS: G</t>
  </si>
  <si>
    <t>PROTETOR OCULAR PARA FOTOTERAPIA OU
USO EM INCUBADORA. O PROTETOR OCULAR É CONFECCIONADO EM TECIDO DE ALGODÃO QUE NÃO SOLTA RESÍDUOS, BLACKOUT INTEGRADO, SEM COSTURAS E FAIXA ELÁSTICA COM AJUSTE
PARA FIXAÇÃO. PROTETOR OCULAR É UM PRODUTO DE USO ÚNICO. PROTETOR OCULAR POSSUI OS TAMANHOS: P</t>
  </si>
  <si>
    <t>PULSEIRA DE IDENTIFICAÇÃO PARA ADULTO,
MODELO TYVEK ECONÔMICA, NA COR :
AMARELA (RISCO QUEDA)</t>
  </si>
  <si>
    <t>PULSEIRA DE IDENTIFICAÇÃO PARA ADULTO,
MODELO TYVEK ECONÔMICA, NA COR :
ROXO (ISOLAMENTO)</t>
  </si>
  <si>
    <t>PULSEIRA DE IDENTIFICAÇÃO PARA ADULTO,
MODELO TYVEK ECONÔMICA, NA COR :
VERDE (RISCO DE EVASÃO)</t>
  </si>
  <si>
    <t>PULSEIRA DE IDENTIFICAÇÃO PARA ADULTO,
MODELO TYVEK ECONÔMICA, NA COR :
VERMELHO ( ALERGIA)</t>
  </si>
  <si>
    <t>PULSEIRA DE IDENTIFICAÇÃO PARA ADULTO,
MODELO TYVEK ECONÔMICA, NA COR:
BRANCA</t>
  </si>
  <si>
    <t>PULSEIRA DE IDENTIFICAÇÃO PARA RECEM –
NASCIDO COR : BRANCA</t>
  </si>
  <si>
    <t>REVELADOR PARA PROCESSADORA
AUTOMÁTICA PARA PREPARAR 38 LITROS -
CONTEÚDO 12 LITROS</t>
  </si>
  <si>
    <t>SACHÊ DO SWAB DE ÁLCOOL CONTENDO
COMPRESSA DE NÃO-TECIDO, IMPREGNADA
COM ÁLCOOL ISOPROPÍLICO 70%, CAIXAS COM
100 COMPRESSAS DE 6,5 X 3 CM
EMBALADAS INDIVIDUALMENTE. COM
REGISTRO NA ANVISA</t>
  </si>
  <si>
    <t>SACO BRANCO PARA LIXO HOSPITALAR 240 LITROS</t>
  </si>
  <si>
    <t>SACO BRANCO PARA LIXO HOSPITALAR 60 LITROS</t>
  </si>
  <si>
    <t>SERINGA 1 ML</t>
  </si>
  <si>
    <t>SERINGA 10 ML</t>
  </si>
  <si>
    <t>SERINGA 20 ML</t>
  </si>
  <si>
    <t>SERINGA 3 ML</t>
  </si>
  <si>
    <t>SERINGA 5 ML</t>
  </si>
  <si>
    <t>SERINGA DESCARTÁVEL 10 ML SEM AGULHACAIXA
COM 100 UNDS, BICO LUER SLIP (SEM
ROSCA)</t>
  </si>
  <si>
    <t>Abertura das Propostas: 27/02/2019, às 10:00hs</t>
  </si>
  <si>
    <t>SERINGA DESCARTÁVEL 20 ML SEM AGULHACAIXA
COM 100 UNDS, BICO LUER SLIP ( SEM
ROSCA)</t>
  </si>
  <si>
    <t>SERINGA DESCARTÁVEL 3 ML SEM AGULHACAIXA
COM 100 UNDS, BICO LUER SLIP, LATEX FREE. ESTÉRIL. APIROGÊNICA. ATÓXICA. PRODUTO DE USO ÚNICO. CORPO TRANSPARENTE. CILINDRO COM ANEL DE RETENÇÃO. HASTE COM QUEBRA DE SEGURANÇA. SILICONIZADA. LOTE E DATA DE FABRICAÇÃO IMPRESSOS NO CORPO DA SERINGA. ESCALA DE GRADUAÇÃO APRESENTANDO ALTO GRAU DE PRECISÃO, TRAÇOS E NÚMEROS DE INSCRIÇÃO CLAROS E LEGÍVEIS.</t>
  </si>
  <si>
    <t>SERINGA DESCARTÁVEL 5 ML SEM AGULHA-CAIXA COM 100 UNDS, BICO LUER SLIP (SEM
ROSCA, LATEX FREE. ESTÉRIL. APIROGÊNICA. ATÓXICA. PRODUTO DE USO ÚNICO.
CORPO TRANSPARENTE. CILINDRO COM ANEL DE RETENÇÃO. HASTE COM QUEBRA DE SEGURANÇA.
SILICONIZADA. LOTE E DATA DE FABRICAÇÃO IMPRESSOS NO CORPO DA SERINGA. ESCALA DE GRADUAÇÃO APRESENTANDO ALTO GRAU DE PRECISÃO, TRAÇOS E NÚMEROS DE INSCRIÇÃO CLAROS E LEGÍVEIS.</t>
  </si>
  <si>
    <t>SERINGA DESCARTÁVEL ESTÉRIL DE USO ÚNICO PARA INSULINA COM AGULHA FIXA 1,0 ML/CC AG 8 X 0,10 mm</t>
  </si>
  <si>
    <t>SOLUÇÃO DE CLORETO DE SÓDIO 0,9% DE 250 ML</t>
  </si>
  <si>
    <t>SOLUÇÃO DE LUGOL 2%</t>
  </si>
  <si>
    <t>SONDA DE ASPÍRAÇÃO TRAQUEAL Nº 06-
ESTÉRIL</t>
  </si>
  <si>
    <t>SONDA DE ASPÍRAÇÃO TRAQUEAL Nº 08-
ESTÉRIL</t>
  </si>
  <si>
    <t>SONDA DE ASPÍRAÇÃO TRAQUEAL Nº 10-
ESTÉRIL</t>
  </si>
  <si>
    <t>SONDA DE ASPÍRAÇÃO TRAQUEAL Nº 12-
ESTÉRIL</t>
  </si>
  <si>
    <t>SONDA DE ASPÍRAÇÃO TRAQUEAL Nº 14-
ESTÉRIL</t>
  </si>
  <si>
    <t>SONDA DE ASPÍRAÇÃO TRAQUEAL Nº 16-
ESTÉRIL</t>
  </si>
  <si>
    <t>SONDA DE FOLEY C/ 03 VIAS C/ BALÃO Nº 18</t>
  </si>
  <si>
    <t>SONDA DE GASTROSTOMIA DE SILICONE COM
BALÃO 24FR DE TROCA</t>
  </si>
  <si>
    <t>SONDA ENDOTRAQUEAL C/ BALÃO 2,5MM</t>
  </si>
  <si>
    <t>SONDA ENDOTRAQUEAL C/ BALÃO 4,0MM</t>
  </si>
  <si>
    <t>SONDA ENDOTRAQUEAL C/ BALÃO 4,5MM</t>
  </si>
  <si>
    <t>SONDA ENDOTRAQUEAL C/ BALÃO 5,0MM</t>
  </si>
  <si>
    <t>SONDA ENDOTRAQUEAL C/ BALÃO 6,5MM</t>
  </si>
  <si>
    <t>SONDA ENDOTRAQUEAL C/ BALÃO 7,0MM</t>
  </si>
  <si>
    <t>SONDA ENDOTRAQUEAL C/ BALÃO 7,5MM</t>
  </si>
  <si>
    <t>SONDA ENDOTRAQUEAL C/ BALÃO 8,0MM</t>
  </si>
  <si>
    <t>SONDA ENDOTRAQUEAL C/ BALÃO 8,5MM</t>
  </si>
  <si>
    <t>SONDA ENDOTRAQUEAL S/ BALÃO 2,0MM</t>
  </si>
  <si>
    <t>SONDA ENDOTRAQUEAL S/ BALÃO 2,5MM</t>
  </si>
  <si>
    <t>SONDA ENDOTRAQUEAL S/ BALÃO 3,0MM</t>
  </si>
  <si>
    <t>SONDA ENDOTRAQUEAL S/ BALÃO 3,5MM</t>
  </si>
  <si>
    <t>SONDA FOLEY C/ 02 VIAS Nº 08 – PEDIATRICA- C/
BALÃO</t>
  </si>
  <si>
    <t>Sec. Saúde - Hospital</t>
  </si>
  <si>
    <t>Prazo do Ata: A contar da sua assinatura para um período de 12 meses.</t>
  </si>
  <si>
    <t>Firma:</t>
  </si>
  <si>
    <t>End:</t>
  </si>
  <si>
    <t>CNPJ:</t>
  </si>
  <si>
    <t>ITEM</t>
  </si>
  <si>
    <t>DESCRIÇÃO</t>
  </si>
  <si>
    <t>UND</t>
  </si>
  <si>
    <t>QUANT</t>
  </si>
  <si>
    <t xml:space="preserve">Valor Total </t>
  </si>
  <si>
    <t>IE:</t>
  </si>
  <si>
    <t>Licitação:</t>
  </si>
  <si>
    <t>Processo:</t>
  </si>
  <si>
    <t>Objeto:</t>
  </si>
  <si>
    <t>Abertura:</t>
  </si>
  <si>
    <t>Homologação:</t>
  </si>
  <si>
    <t>Tipo:</t>
  </si>
  <si>
    <t>Entrega:</t>
  </si>
  <si>
    <t>Local Entrega:</t>
  </si>
  <si>
    <t>Condições  de Pagamento:</t>
  </si>
  <si>
    <t>Validade da Proposta:</t>
  </si>
  <si>
    <t>ANEXO I - QUADRO DE PROPOSTAS</t>
  </si>
  <si>
    <t>Telefone:</t>
  </si>
  <si>
    <t>Setores:</t>
  </si>
  <si>
    <t>Dotação:</t>
  </si>
  <si>
    <t>Total Est.:</t>
  </si>
  <si>
    <t>Endereço:</t>
  </si>
  <si>
    <t>Valor Estimado</t>
  </si>
  <si>
    <t>Valor Proposto</t>
  </si>
  <si>
    <t>Valor Global:</t>
  </si>
  <si>
    <t>Proposta válida por 60 (sessenta) dias</t>
  </si>
  <si>
    <t>VALOR ESTIMADO:</t>
  </si>
  <si>
    <t>MENOR PREÇO POR ITEM</t>
  </si>
  <si>
    <t>Publicação:</t>
  </si>
  <si>
    <t>Prazo:</t>
  </si>
  <si>
    <t>FRA</t>
  </si>
  <si>
    <t>Homologação: __/__/2019</t>
  </si>
  <si>
    <t>Previsão Publicação: __/__/2019</t>
  </si>
  <si>
    <t>GAL</t>
  </si>
  <si>
    <t>Sec. Saúde - Atenção Básica</t>
  </si>
  <si>
    <t>O objeto do presente termo de referência será recebido de forma parcelada pela Secretaria com prazo não superior a 15 (quinze) dias úteis após recebimento da nota de empenho de acordo com a necessidade e disponibilidade física de armazenamento no estoque, conforme solicitação do responsável por fiscalizar este contrato.</t>
  </si>
  <si>
    <t>PREGÃO PRESENCIAL Nº 021/2019</t>
  </si>
  <si>
    <t>PROCESSO ADMINISTRATIVO N° 3737/2018 de 03/12/2018</t>
  </si>
  <si>
    <t>EVENTUAL AQUISIÇÃO DE MATERIAIS MÉDICO HOSPITALARES - SRP</t>
  </si>
  <si>
    <t>Sec. Saúde - Saúde Mulher</t>
  </si>
  <si>
    <t>Sec. Saúde - Farmácia</t>
  </si>
  <si>
    <t>Os materiais deverão ser entregues no endereço da sede da Secretaria Municipal de Saúde do Município, situada na Rua 10 de junho s/n, Centro, Sumidouro/RJ, no horário das 09:00 hs às 16:00 hs, ou outro local indicado pela administração pública. Sendo o frete, carga e descarga por conta do fornecedor até o local indicado.</t>
  </si>
  <si>
    <t>O pagamento do objeto de que trata o PREGÃO PRESENCIAL 021/2019, e consequente contrato serão efetuados pela Tesouraria da Secretaria Municipal de Saúde de Sumidouro;</t>
  </si>
  <si>
    <t>ABAIXADOR DE LINGUA (PACOTE C/ 100 UNIDADES)</t>
  </si>
  <si>
    <t>PCT</t>
  </si>
  <si>
    <t>ABOCATE (JELCO)- Nº 14 (CX C/50 UNIDADES)</t>
  </si>
  <si>
    <t>CX</t>
  </si>
  <si>
    <t>ABOCATE (JELCO)- Nº 16 (CX C/50 UNIDADES)</t>
  </si>
  <si>
    <t>ABOCATE (JELCO)- Nº 18 (CX C/50 UNIDADES)</t>
  </si>
  <si>
    <t>ABOCATE (JELCO)- Nº 20 (CX C/50 UNIDADES)</t>
  </si>
  <si>
    <t>ABOCATE (JELCO)- Nº 22(CX C/50 UNIDADES)</t>
  </si>
  <si>
    <t>ABOCATE (JELCO)- Nº 24(CX C/50 UNIDADES)</t>
  </si>
  <si>
    <t>ADESIVO PARA FIXAÇÃO DE CATETERES
PERIFÉRICOS COMPOSTO POR FILME DE POLIURETANO, TRANSPARENTE, HIPOALERGÊNICO, QUE PERMITE A VISUALIZAÇÃO DO ACESSO VENOSO. • PREVINE INFECÇÕES DE CORRENTE; SANGUÍNEA. • NÃO PERMITE A PERMANÊNCIA DE UMIDADE. • GARANTE UMA FIXAÇÃO SEGURA. • ACOMPANHA 1 FITA PARA REFORÇAR A
FIXAÇÃO.; • POSSUI BORDAS REFORÇADAS E FÁCIL
SISTEMA DE APLICAÇÃO.; • MODELO: 5 CM X 5,7 CM.
• APRESENTAÇÃO: CAIXA COM 100 UNIDADES.; REFERENCIA: LABOR IMPORT</t>
  </si>
  <si>
    <t>ÁGUA DESTILADA – 1.000 ML – ESTÉRIL – FRASCO</t>
  </si>
  <si>
    <t>ÁGUA OXIGENADA 10 VOLUMES</t>
  </si>
  <si>
    <t>L</t>
  </si>
  <si>
    <t>ÁGUA OXIGENADA 100 ML 10 VOLUMES -
ALMOTOLIA</t>
  </si>
  <si>
    <t>AGULHA 13 X 0,38 mm(CAIXA C/ 100 UNDS.)</t>
  </si>
  <si>
    <t>AGULHA 13 X 0,45mm (CAIXA C/ 100 UNDS.)</t>
  </si>
  <si>
    <t>AGULHA 13X4,5 (CX C/ 100 UNIDADES)</t>
  </si>
  <si>
    <t>AGULHA 16 G X 3 ¼’’ COM PONTA TUOHY PARA
ANESTESIA PERIDURAL CONTÍNUA, AGULHA
PARA ANESTESIA PERIDURAL 16 G, EPIDURAL
OU CAUDAL, BISEL TIPO TUOHY, MARCAÇÃO EM
1 CM PARA CONTROLE DE PROFUNDIDADE,
COMPRIMENTO 8.1CM, EMPUNHADURA
ANATÔMICA, CANHÃO TRANSPARENTE. ( REF.
BD)</t>
  </si>
  <si>
    <t>AGULHA 20 X 0,55mm (CAIXA C/ 100 UNDS.)</t>
  </si>
  <si>
    <t>AGULHA 20X5,5 (CX C/ 100 UNIDADES)</t>
  </si>
  <si>
    <t>AGULHA 25 X 0,8 mm (CAIXA C/ 100 UNDS.)</t>
  </si>
  <si>
    <t>AGULHA 25X7 (CX C/ 100 UNIDADES)</t>
  </si>
  <si>
    <t>AGULHA 25X8 (CX C/ 100 UNIDADES)</t>
  </si>
  <si>
    <t>AGULHA 30 X 0,7 mm (CAIXA C/ 100 UNDS.)</t>
  </si>
  <si>
    <t>AGULHA 30 X 0,8 mm (CAIXA C/ 100 UNDS.)</t>
  </si>
  <si>
    <t>AGULHA 40 X 1,2 mm (CAIXA C/ 100 UNDS.)</t>
  </si>
  <si>
    <t>AGULHA 40x12 (CX C/ 100 UNIDADES)</t>
  </si>
  <si>
    <t>AGULHA SPINAL 25 G 3 ½”(C/25 UNIDADES) COM
AS SEGUINTES ESPECIFICAÇÕES:
AGULHA DE PONTA QUINCKE COM DESIGN QUE
PROPORCIONA VELOCIDADE NO RETORNO DO
LÍQUOR E MELHOR FLUXO DO AGENTE
ANESTÉSICO; -ENCAIXE CANHÃO/ ESTILETE ORIENTA; POSICIONAMENTO ADEQUADO DO BISEL E FIXA; O ESTILETE EVITANDO DESLOCAMENTO
DURANTE A PUNÇÃO; -CANHÃO TRANSLÚCIDO QUE PROPORCIONA; RÁPIDA VISUALIZAÇÃO DO LÍQUOR;
-ESTILETE AJUSTADO À AGULHA REDUZ; POSSIBILIDADE DE REMOÇÃO DE TECIDOS; DURANTE A PUNÇÃO; -LÁTEX FREE. -AZUL.; -ESTÉRIL (REF. BD)</t>
  </si>
  <si>
    <t>AGULHA SPINAL 27 G X 3 ½’’(C/25 UNIDADES) (
REF. BD)</t>
  </si>
  <si>
    <t>AGULHA SPINAL 29 G (C/25 UNIDADES) (REF. BD)</t>
  </si>
  <si>
    <t xml:space="preserve">ALCOOL 70% ALMOTOLIA C/ 1000ML </t>
  </si>
  <si>
    <t>ÁLCOOL 92,8% (CX C/ 12 LITROS)</t>
  </si>
  <si>
    <t>ÁLCOOL ETÍLICO 70% PARA PELE ANTISSÉPTICO - ALMOTOLIA C/ 100ML</t>
  </si>
  <si>
    <t>ÁLCOOL ETÍLICO HIDRATADO NA CONCENTRAÇÃO DE 70º INPM (70% EM PESO) – COM A APRESENTAÇÃO EM ALMOTOLIA COM 250 ML.</t>
  </si>
  <si>
    <t>ALDODÃO ORTOPÉDICO – 15 CM X 1,0 M 100 %
ALGODÃO ( PACOTE COM 12 UND)</t>
  </si>
  <si>
    <t>ALDODÃO ORTOPÉDICO – 20 CM X 1,0 M 100 %
ALGODÃO ( PACOTE COM 12 UND)</t>
  </si>
  <si>
    <t>ALGODÃO HIDRÓFILO 500G</t>
  </si>
  <si>
    <t>ALGODÃO ROLO 500G</t>
  </si>
  <si>
    <t>ROL</t>
  </si>
  <si>
    <t>ALMOTOLIA 500 ML NA COR AMBAR</t>
  </si>
  <si>
    <t>AMBÚ REANIMADOR ADULTO SILICONE COMPLETO,
COMPOSIÇÃO: - BALÃO EM SILICONE AUTOCLAVÁVEL; ADULTO: 1600 ML; - MÁSCARA FACIAL EM SILICONE; - VÁLVULA SUPERIOR E INFERIOR; - RESERVATÓRIO DE 2500ML.</t>
  </si>
  <si>
    <t>AMBÚ REANIMADOR NEONATAL SILICONE
COMPLETO COMPOSIÇÃO: - BALÃO EM SILICONE AUTOCLAVAVÉL; MÁSCARA FACIAL EM SILICONE, VÁVULA; SUPERIOR E INFERIOR, COM RESERVATÓRIO.</t>
  </si>
  <si>
    <t>AMBÚ REANIMADOR PEDIÁTRICO SILICONE
COMPLETO COMPOSIÇÃO: - BALÃO EM SILICONE AUTOCLAVAVÉL; MÁSCARA FACIAL EM SILICONE, VÁVULA; SUPERIOR E INFERIOR, COM RESERVATÓRIO.</t>
  </si>
  <si>
    <t xml:space="preserve">APARELHO DE PRESSÃO - ADULTO </t>
  </si>
  <si>
    <t>APARELHO DE PRESSÃO - ADULTO OBESO</t>
  </si>
  <si>
    <t>APARELHO DE PRESSÃO - INFANTIL</t>
  </si>
  <si>
    <t>APARELHO DE PRESSÃO ADULTO NYLON COM
VELCRO PRETO</t>
  </si>
  <si>
    <t>APARELHO DE PRESSÃO ADULTO OBESO NÝLON
COM VELCRO PRETO</t>
  </si>
  <si>
    <t>APARELHO DE PRESSÃO INFANTIL NYLON COM
VELCRO PRETO</t>
  </si>
  <si>
    <t>APARELHO DE PRESSÃO NEONATAL NYLON
COM VELCRO - BRAÇADEIRA PARA 07 À 13 CM
DE CIRCUNFERÊNCIA</t>
  </si>
  <si>
    <t>ASPIRADOR CIRÚRGICO DE REDE AR COMPRIMIDO 400ML POLICARBONATO ASPIRADOR TIPO VENTURI PARA REDE CANALIZADA DE GÁS. TRANSFORMA A PRESSÃO POSITIVA EM NEGATIVA GERANDO VÁCUO. TAMPA INJETADA EM NYLON COM INSERTO DE METAL, BOTÃO DE CONTROLE DO FLUXO DE
ASPIRAÇÃO E BICO DE SUCÇÃO. FRASCO COLETOR AUTOCLAVÁVEL. CONEXÃO PADRÃO ABNT NBR 11906. ANVISA 10432300006</t>
  </si>
  <si>
    <t>ASPIRADOR CIRÚRGICO DE REDE DE
OXIGÊNIO 400ML POLICARBONATO</t>
  </si>
  <si>
    <t>ASPIRADOR DE REDE VACUÔMETRO COM
FRASCO DE POLICARBONATO 500ML TAMPA INJETADA EM NYLON COM INSERTO DE
METAL, MANÔMETRO DE 0 A 30 HG, BOTÃO DE CONTROLE DO FLUXO DE ASPIRAÇÃO, BICO DE SUCÇÃO E BÓIA DE SEGURANÇA. FRASCO COLETOR AUTOCLAVÁVEL. CONEXÃO PADRÃO ABNT NBR 11906. ANVISA 10432309003</t>
  </si>
  <si>
    <t>ATADURA DE CREPOM 05 CM 13 FIOS 1ª LINHA
(PACOTE C/ 12 UNIDADES.)</t>
  </si>
  <si>
    <t>ATADURA DE CREPOM 10CM - 13 FIOS 1° LINHA (PACOTE C/ 12 UNIDADES)</t>
  </si>
  <si>
    <t>ATADURA DE CREPOM 15CM - 13 FIOS 1° LINHA (PACOTE C/ 12 UNIDADES)</t>
  </si>
  <si>
    <t>ATADURA DE CREPOM 20CM - 13 FIOS 1° LINHA  (PACOTE C/ 12 UNIDADES)</t>
  </si>
  <si>
    <t>ATADURA DE CREPOM 30 CM 13 FIOS 1ª LINHA
(PACOTE C/ 12 UNIDADES.)</t>
  </si>
  <si>
    <t>ATADURA DE CREPOM 30 CM X 3 M (C/12 UNIDADES)</t>
  </si>
  <si>
    <t>ATADURA DE GESSO 10 CM X 3 M (CX C/20
UNIDADES</t>
  </si>
  <si>
    <t>ATADURA DE GESSO 12 CM X 3 M (CX C/20
UNIDADES</t>
  </si>
  <si>
    <t>ATADURA DE GESSO 15 CM X 3 M (CX C/20
UNIDADES</t>
  </si>
  <si>
    <t>ATADURA DE GESSO 20 CM X 3 M (CX C/20
UNIDADES</t>
  </si>
  <si>
    <t>ATADURA GESSADA RÁPIDA 20 CM X 4 M (CAIXA COM 20 UNIDADES)</t>
  </si>
  <si>
    <t>AVENTAL DE SEGUNÇA EM PVC, BRANCO,
COM FORRO DE POLIÉSTER COM TIRAS SOLDADAS
ELETRONICAMENTE SENDO UMA NO PESCOÇO E
DUAS NA CINTURA COM FIVELA PLÁSTICA PARA
FECHAMENTO, MEDIDA DE 1,20MTX0,70MT</t>
  </si>
  <si>
    <t xml:space="preserve">AVENTAL DESCARTÁVEL DE MANGA LONGA DE 20GR, CONFECCIONADO EM NÃO TECIDO (TNT) EM 100% POLIPROPILENO ( PACOTE C/ 10 UNIDADES) </t>
  </si>
  <si>
    <t>SONDA FOLEY C/ 02 VIAS Nº 10 C/ BALÃO ESTERIL- LATÉX</t>
  </si>
  <si>
    <t>SONDA FOLEY C/ 02 VIAS Nº 12 C/ BALÃO ESTERIL-
LATÉX</t>
  </si>
  <si>
    <t>SONDA FOLEY C/ 02 VIAS Nº 14 C/ BALÃO ESTERIL-
LATÉX</t>
  </si>
  <si>
    <t>SONDA FOLEY C/ 02 VIAS Nº 16 C/ BALÃO ESTERIL-
LATÉX</t>
  </si>
  <si>
    <t>SONDA FOLEY C/ 02 VIAS Nº 18 C/ BALÃO ESTERIL-
LATÉX</t>
  </si>
  <si>
    <t>SONDA FOLEY C/ 02 VIAS Nº 20 C/ BALÃO ESTERIL-
LATÉX</t>
  </si>
  <si>
    <t>SONDA FOLEY C/ 02 VIAS Nº 22 C/ BALÃOESTERIL-
LATÉX</t>
  </si>
  <si>
    <t>SONDA NASOGASTRICA Nº 04 LONGA- ESTÉRIL</t>
  </si>
  <si>
    <t>SONDA NASOGASTRICA Nº 08 LONGA- ESTÉRIL</t>
  </si>
  <si>
    <t>SONDA NASOGASTRICA Nº 10 LONGA- ESTÉRIL</t>
  </si>
  <si>
    <t>SONDA NASOGASTRICA Nº 12 LONGA- ESTÉRIL</t>
  </si>
  <si>
    <t>SONDA NASOGASTRICA Nº 14 LONGA- ESTÉRIL</t>
  </si>
  <si>
    <t>SONDA NASOGASTRICA Nº 16 LONGA- ESTÉRIL</t>
  </si>
  <si>
    <t>SONDA NASOGASTRICA Nº 18 LONGA- ESTÉRIL</t>
  </si>
  <si>
    <t>SONDA NASOGASTRICA Nº 20 LONGA- ESTÉRIL</t>
  </si>
  <si>
    <t>SONDA NASOGASTRICA Nº 22 LONGA- ESTÉRIL</t>
  </si>
  <si>
    <t>SONDA PARA NUTRIÇÃO ENTERAL Nº 12</t>
  </si>
  <si>
    <t>SONDA RETAL Nº 04- ESTÉRIL</t>
  </si>
  <si>
    <t>SONDA RETAL Nº 06- ESTÉRIL</t>
  </si>
  <si>
    <t>SONDA RETAL Nº 08- ESTÉRIL</t>
  </si>
  <si>
    <t>SONDA RETAL Nº 10- ESTÉRIL</t>
  </si>
  <si>
    <t>SONDA RETAL Nº 12- ESTÉRIL</t>
  </si>
  <si>
    <t>SONDA RETAL Nº 14- ESTÉRIL</t>
  </si>
  <si>
    <t>SONDA RETAL Nº 16- ESTÉRIL</t>
  </si>
  <si>
    <t>SONDA TIPO FOLEY 100% SILICONE Nº 10</t>
  </si>
  <si>
    <t>SONDA TIPO FOLEY 100% SILICONE Nº 14</t>
  </si>
  <si>
    <t>SONDA TIPO FOLEY 100% SILICONE Nº 16</t>
  </si>
  <si>
    <t>SONDA TIPO FOLEY 100% SILICONE Nº 18</t>
  </si>
  <si>
    <t>SONDA URETRAL Nº 04- ESTÉRIL</t>
  </si>
  <si>
    <t>SONDA URETRAL Nº 06- ESTÉRIL</t>
  </si>
  <si>
    <t>SONDA URETRAL Nº 08- ESTÉRIL</t>
  </si>
  <si>
    <t>SONDA URETRAL Nº 10- ESTÉRIL</t>
  </si>
  <si>
    <t>SONDA URETRAL Nº 12- ESTÉRIL</t>
  </si>
  <si>
    <t>SONDA URETRAL Nº 14- ESTÉRIL</t>
  </si>
  <si>
    <t>SONDA URETRAL Nº 16- ESTÉRIL</t>
  </si>
  <si>
    <t>SWAB EM TUBO PARA TRANSPORTE ESTÉRIL
PACOTE COM 100 UNDS</t>
  </si>
  <si>
    <t>TALA ARMADA DE RESGATE TAMANHO: G,
CONFECCIONADA EM EVA (4MM); - CONTÉM: 01 UNIDADE; - TAMANHO: G; - COR: VERDE; - DIMENSÕES: 86,5 CM X 10 CM.</t>
  </si>
  <si>
    <t>TALA ARMADA DE RESGATE TAMANHO: M, - CONFECCIONADA EM EVA (4MM); - CONTÉM: 01 UNIDADE; - TAMANHO: M; - COR: LARANJA; - DIMENSÕES: 63 CM X 9 CM.</t>
  </si>
  <si>
    <t>TALA ARMADA DE RESGATE TAMANHO: P, - CONFECCIONADA EM EVA (4MM); - CONTÉM: 01 UNIDADE; - TAMANHO: P; - COR: AZUL; - DIMENSÕES: 53 CM X 8 CM.</t>
  </si>
  <si>
    <t>TAMPA DE CONEXÃO UNIVERSAL ESTÉRIL PARA
POTEÇÃO DE CATETER</t>
  </si>
  <si>
    <t>TAMPA DE CONEXÃO UNIVERSAL ESTÉRIL
PARA PROTEÇÃO DE ENTRADA DE CATETER
CAIXA COM 500 UNIDADES NA COR BRANCA</t>
  </si>
  <si>
    <t>TELA PROTÉSICA 26 X 36 CM</t>
  </si>
  <si>
    <t>TERMOMETRO CLÍNICO</t>
  </si>
  <si>
    <t>TERMOMETRO DE REFRIGERAÇÃO DIGITAL
PARA INSUMOS</t>
  </si>
  <si>
    <t>TESOURA PARA BANDAGEM AUTOCLAVAVEL,
19 CM, COR PRETA</t>
  </si>
  <si>
    <t>TESTE BOWIE &amp; DICK – FOLHA A5 –PRODUTO
DEVE ESTA DE ACORDO COM AS NORMAS
INTERNACIONAIS ISO 11140 E EN867 – CLASSE B - PACOTE COM 50 FOLHAS – VALIDADE DE 03
ANOS. COMPOSIÇÃO: TINTA INDICATIVA DE
ALTA QUALIDADE, ISENTA DE CHUMBO E
METAIS PESADOS.</t>
  </si>
  <si>
    <t>TOUCA CIRÚRGICA COM AS SEGUINTES
CARACTERISTICAS: TAMANHO 45 X 52CM; FABRICADA EM NÃO TECIDO SPUNBONDED 100 % POLIPROPILENO UTILIZANDO SOLDAGEM ELETRÔNICA POR ULTRASSOM; HIPOALERGÊNICAS; POSSUEM ELÁSTICO REVESTIDO; PRODUTO
DESCARTÁVEL. EMBALAGEM CONTENDO
100 UNIDADES</t>
  </si>
  <si>
    <t>TUBO DE LÁTEX (DIAMETRO 3,0 A 5,0 MM) (
PACOTE COM 15 METROS)</t>
  </si>
  <si>
    <t>ULTRA GEL</t>
  </si>
  <si>
    <t>AVENTAL DESCARTÁVEL DE MANGA LONGA
DE 20GR, CONFECCIONADA EM NÃO-TECIDO
(TNT) EM 100% POLIPROPILENO, CAIXA COM
10 UNIDADES</t>
  </si>
  <si>
    <t>BALÃO DE ANESTESIA 01 LITRO, DIMENSÕES APROXIMADAS: 23X5,5CM (COM EMBALAGEM)
REGISTRO ANVISA/M.S.: 80435140001 NÃO ESTÉRIL; VALIDADE INDETERMINADA.</t>
  </si>
  <si>
    <t>BALÃO DE ANESTESIA 03 LITROS, DIMENSÕES APROXIMADAS: 31X7CM (COM EMBALAGEM)
REGISTRO ANVISA/M.S.: 80435140001; NÃO ESTÉRIL;
VALIDADE INDETERMINADA.</t>
  </si>
  <si>
    <t>BALÃO DE ANESTESIA 05 LITROS, DIMENSÕES APROXIMADAS: 33,5X7CM (COM EMBALAGEM)
REGISTRO ANVISA/M.S.: 80435140001; NÃO ESTÉRIL;
VALIDADE INDETERMINADA.</t>
  </si>
  <si>
    <t>BOBINA DE PAPEL GRAU CIRÚRGICO,
TAMANHO: 10 CM X 100 M, COM INDICADOR
QUÍMICO DE CICLO, PAPEL COM NECESSIDADE
DE SELADORA PARA FECHAMENTO, REGISTRO
ANVISA: 101.523.20009</t>
  </si>
  <si>
    <t>BOBINA DE PAPEL GRAU CIRÚRGICO,
TAMANHO: 15 CM X 100 M, COM INDICADOR
QUÍMICO DE CICLO, PAPEL COM NECESSIDADE
DE SELADORA PARA FECHAMENTO, REGISTRO
ANVISA: 101.523.20009</t>
  </si>
  <si>
    <t>BOBINA DE PAPEL GRAU CIRÚRGICO,
TAMANHO: 20 CM X 100 M, COM INDICADOR
QUÍMICO DE CICLO, PAPEL COM NECESSIDADE
DE SELADORA PARA FECHAMENTO, REGISTRO
ANVISA: 101.523.20009</t>
  </si>
  <si>
    <t>BOBINA DE PAPEL GRAU CIRÚRGICO,
TAMANHO: 30 CM X 100 M,COM INDICADOR
QUÍMICO DE CICLO, PAPEL COM NECESSIDADE
DE SELADORA PARA FECHAMENTO, REGISTRO
ANVISA: 101.523.20009</t>
  </si>
  <si>
    <t>BOBINA DE PAPEL GRAU CIRÚRGICO,
TAMANHO: 45CM X 100 M, COM INDICADOR
QUÍMICO DE CICLO, PAPEL COM NECESSIDADE
DE SELADORA PARA FECHAMENTO, REGISTRO
ANVISA: 101.523.20009</t>
  </si>
  <si>
    <t>BOBINA DE PAPEL TÉRMICO MILIMETRADO P/ ELETROCARDIÓGRAFO ECG 216MM X 30M</t>
  </si>
  <si>
    <t>BOLSA COLETORA PARA ESTOMAS INTESTINAIS
(COLOSTOMIA; ILEOSTOMIA) DRENAVÉL E OPACA 70 MM, EXCLUSIVO FECHAMENTO EM
ENVELOPE, QUE GARANTE SEGURANÇA NO
ESVAZIAMENTO, DISPENSA USO DE CLAMPS,
FILTRO DE CARVÃO INTEGRADO A BOLSA
COLETORA.</t>
  </si>
  <si>
    <t>BOLSA PARA ÁGUA QUENTE</t>
  </si>
  <si>
    <t>BOLSA PARA COLOSTOMIA DESCARTAVEL PRÉ
CORTADA EM 50 mm (PACOTE COM 10
UNIDADE), TAMANHO: 14 x 23 CM, ADESIVO
ESPECIAL DE PRIMEIRA GERAÇÃO E SISTEMA
FECHADO.</t>
  </si>
  <si>
    <t>BOTA DE PVC BRANCA CANO LONGO, IMPERMEAVEL, TAM. 36</t>
  </si>
  <si>
    <t>BOTA DE PVC BRANCA CANO LONGO, IMPERMEAVEL, TAM. 37</t>
  </si>
  <si>
    <t>BOTA DE PVC BRANCA CANO LONGO, IMPERMEAVEL, TAM. 38</t>
  </si>
  <si>
    <t>BOTA DE PVC BRANCA CANO LONGO, IMPERMEAVEL, TAM. 39</t>
  </si>
  <si>
    <t>BOTA DE PVC BRANCA CANO LONGO, IMPERMEAVEL, TAM. 40</t>
  </si>
  <si>
    <t>BOTA DE PVC BRANCA CANO LONGO, IMPERMEAVEL, TAM. 41</t>
  </si>
  <si>
    <t>BOTA DE PVC BRANCA CANO LONGO, IMPERMEAVEL, TAM. 42</t>
  </si>
  <si>
    <t>BOTA DE PVC BRANCA CANO LONGO, IMPERMEAVEL, TAM. 43</t>
  </si>
  <si>
    <t>CAIXA P/ ACONDICIONAR PERFUROCORTANTE CAPACIDADE 20 LITROS</t>
  </si>
  <si>
    <t>CÂNULA TRAQUEOSTOMIA Nº 8 PVC SEM BALÃO</t>
  </si>
  <si>
    <t>CAPA DE TRAVESSEIRO IMPERMEAVÉL TAMANHO 50 CM X 70 CM TECIDO: PERCAL</t>
  </si>
  <si>
    <t>CATETER NASAL P/ OXIGÊNIO TIPO ÓCULOS</t>
  </si>
  <si>
    <t>CATETER VENOSO CENTRAL POLIURETANO,
HIDROFÍLICO, 7 FR X 20CM, DUPLO LUMEN,
INTRODUTOR, FIO GUIA, TÉCNICA SELDINGER.</t>
  </si>
  <si>
    <t>CINTO TIRANTE ARANHA FIBRA RESGATE
ADULTO, - 1 TIRANTE PRINCIPAL DE COR PRETA, COM SISTEMA EM "V" E ALTURA REGULÁVEL.
ADAPTÁVEL PARA PRANCHA RÍGIDA; - 4 TIRANTES TRANSVERSAIS EM DIVERSAS CORES, REGULÁVEL EM SUAS ALTURAS EM VELCRO E REGULADOR PLÁSTICO DIMENSÕES: - FITA EM Y - 0,80 CM CADA; - FITA LONGITUDINAL TEM 1,60CM; - FITA VERDE SUPERIOR 1,55CM; - FITA PRETA SUPERIOR 1,55CM; - FITA VERMELHA INFERIOR 1,17CM; - FITA AMARELA INFERIOR 1,17CM.</t>
  </si>
  <si>
    <t>CLAMP UMBILICAL ESTÉRIL (EMBALAGEM C/01
UNIDADE)</t>
  </si>
  <si>
    <t>CLOREXIDINA ALCÓOLICA 0,5%</t>
  </si>
  <si>
    <t>CLOREXIDINA DEGERMANTE 2%</t>
  </si>
  <si>
    <t>COLAR CERVICAL DE RESGATE TAMANHO: G</t>
  </si>
  <si>
    <t>COLAR CERVICAL DE RESGATE TAMANHO: M</t>
  </si>
  <si>
    <t>COLAR CERVICAL DE RESGATE TAMANHO: P</t>
  </si>
  <si>
    <t>COLAR CERVICAL DE RESGATE TAMANHO: PP</t>
  </si>
  <si>
    <t>COLCHÃO CAIXA DE OVO ESPUMA 188 X 80 X 06 CM D-33</t>
  </si>
  <si>
    <t xml:space="preserve">COLETOR DE FEZES </t>
  </si>
  <si>
    <t>COLETOR DE URINA DESCARTÁVEL ESTÉRIL COM TAMPA DE ROSCA POTE 80 ML</t>
  </si>
  <si>
    <t xml:space="preserve">COLETOR DE URINA INFANTIL FEMININO ( PACOTE C/ 10 UNIDADES) </t>
  </si>
  <si>
    <t xml:space="preserve">COLETOR DE URINA INFANTIL MASCULINO ( PACOTE C/ 10 UNIDADES) </t>
  </si>
  <si>
    <t>COLETOR DE URINA INFANTIL UNISSEX (PCT C/
10 UND), Uso pediátrico. • RECIPIENTE DE 18 CM X 7 CM, GRADUADO, COM CAPACIDADE PARA ATÉ 100 ML. • FITA DUPLA FACE, HIPOALERGÊNICA, PARA
FIXAÇÃO SEGURA E SEM LESÕES NA PELE. • BORDAS COM SELAGEM DE ALTA RESISTÊNCIA, QUE ASSEGURAM A INTEGRIDADE DO RECIPIENTE, EVITANDO VAZAMENTOS. • ESTERILIZADO POR ÓXIDO DE ETILENO. • MODELO: UNISSEX.</t>
  </si>
  <si>
    <t>COLETOR DE URINA PARA INCONTINÊNCIA
URIANÁRIA MASCULINO. SISTEMA ABERTO –
1200 ML</t>
  </si>
  <si>
    <t>COLETOR DE URINA SISTEMA FECHADO CAPACIDADE 2.000 ML</t>
  </si>
  <si>
    <t>COMPRESSA CIRÚRGICA COM 50 UNIDADES</t>
  </si>
  <si>
    <t>COMPRESSA DE CAMPO OPERATÓRIO 45 CM X 50
CM, COM 4 CAMADAS COM CADARÇO, NÃO
ESTÉRIL COM FIO RADIOPACO, 100% PURO
ALGODÃO: MACIO E EXTRA ABSORVENTE, (PCT
C/50UN) (REF. CREMER)</t>
  </si>
  <si>
    <t>COMPRESSA DE GASE 7,5 X 7,5 – 8 DOBRAS – 13
FIOS (PACOTE COM 500 UNIDADES),
CARACTERISTICAS: -HIDRÓFILA; - NÃO SOLTAM FIAPOS, POIS POSSUEM ACABAMENTO LATERAL EM TODA A SUA EXTENSÃO; - IDEAL PARA INTERVENÇÕES CIRÚRGICAS; - ABSORÇÃO E PROTEÇÃO NOS CURATIVOS.</t>
  </si>
  <si>
    <t>COMPRESSA DE GASE ESTÉRIL, 13FIOS/CM2, EM TECIDO TIPO TELA, 8 CAMADAS, 5 DOBRAS, DIMENSÃO FECHADA 7,5 X 7,5CM, DIMENSÃO ABERTA 15 X 30CM, ALVEJADAS, PURIFICADAS, ISENTA DE IMPUREZAS (PACOTE C/ 10 UNIDADES)</t>
  </si>
  <si>
    <t>CONJUNTO DE MICRONEBULIZAÇÃO COM AR
COMPRIMIDO COMPLETO. COMPOSTO:
MASCARA ADULTO E INFANTIL, CHICOTE
COM SAÍDA PARA AR COMPRIMIDO, COPO
RESERVATÓRIO.</t>
  </si>
  <si>
    <t>CONJUNTO ESCOVA/ESPONJA PLÁSTICA COM
DUPLA FACE, EMBEBIDA EM SOLUÇÃO DEGERMANTE COM 22ML DE
DIGLUCONATO DE CLOREXIDINA 2% E
TENSOATIVO.</t>
  </si>
  <si>
    <t>DESCARPAK DE 20 LITROS</t>
  </si>
  <si>
    <t>DETERGENTE ENZIMÁTICO HOSPITALAR (04
ENZIMAS NA COMPOSIÇÃO ALÉM DE
TENSOATIVOS NÃO IÔNICOS) – GALÃO 05 LITROS</t>
  </si>
  <si>
    <t>DIGLUCONATO DE CLOREXIDINE ALCOÓLICO 0,5
%- SOLUÇÃO ( FRASCO- ALMOTOLIA 100ML)</t>
  </si>
  <si>
    <t>DIGLUCONATO DE CLOREXIDINE DEGERMANTE
2 %- SOLUÇÃO ( FRASCO - ALMOTOLIA 100ML)</t>
  </si>
  <si>
    <t>DISPOSITIVO PARA INCONTINÊNCIA URINÁRIA
TAMANHO G (Nº 6) COM EXTENSAO – ESTÉRIL
DESCRIÇÃO: *TAMANHO G (52 MM DE DIÂMETRO). *COM EXTENSÃO. *PRESERVATIVO DE LÁTEX. *CONECTOR EM PVC; *ESTÉRIL. *APIROGÊNIO.; *PRODUTO DE USO ÚNICO.; *DESCARTAR APÓS O USO.; *ESTERILIZADO POR ÓXIDO DE ETILENO.</t>
  </si>
  <si>
    <t>DISPOSITIVO PARA TRANSFERÊNCIA DE
SOLUÇÕES FÊMEA (TIPO TRANSOFIX)</t>
  </si>
  <si>
    <t>DRENO DE PENROSE Nº 1 – ESTÉRIL (PACOTE
COM 12 UNIDADES)</t>
  </si>
  <si>
    <t>DRENO DE PENROSE Nº 2 – ESTÉRIL (PACOTE
COM 12 UNIDADES)</t>
  </si>
  <si>
    <t>DRENO DE SUCÇÃO 3.2</t>
  </si>
  <si>
    <t>DRENO DE SUCÇÃO 4.8</t>
  </si>
  <si>
    <t>DRENO DE TORÁX RADIOPACO Nº22</t>
  </si>
  <si>
    <t>DRENO DE TORÁX RADIOPACO Nº24</t>
  </si>
  <si>
    <t>DRENO DE TORÁX RADIOPACO Nº26</t>
  </si>
  <si>
    <t>DRENO DE TORÁX RADIOPACO Nº28</t>
  </si>
  <si>
    <t>DRENO DE TORÁX RADIOPACO Nº34</t>
  </si>
  <si>
    <t>DRENO DE TORÁX RADIOPACO Nº36</t>
  </si>
  <si>
    <t>DRENO DE TORÁX RADIOPACO Nº38</t>
  </si>
  <si>
    <t>DRENO EM TUBO "T" KEHR 16 FR ,LÁTEX
NATURAL.PONTAS ATRAUMÁTICAS. MODELO EM
T.ESTERILIZADO EM ETO. EMBALAGEM PAPEL GRAU
CIRÚRGICO. DIÂMETRO INTERNO: 5,5 MM</t>
  </si>
  <si>
    <t>DRENO EM TUBO "T" KEHR 18 FR , LÁTEX NATURAL.
PONTAS ATRAUMÁTICAS. MODELO EM T.ESTERILIZADO EM ETO. EMBALAGEM PAPEL GRAU CIRÚRGICO. DIÂMETRO INTERNO: 6,0 MM</t>
  </si>
  <si>
    <t>DRENO EM TUBO "T" KEHR 20 FR, LÁTEX NATURAL.
PONTAS ATRAUMÁTICAS. MODELO EM T. ESTERILIZADO EM ETO. EMBALAGEM PAPEL GRAU CIRÚRGICO. DIÂMETRO INTERNO: 7,0 MM</t>
  </si>
  <si>
    <t>ECRAN RADIOGRÁFICO REGULAR RAIO-X
35X43CM, COM AS SEGUNTES
CARACTERISTICAS: COMPOSIÇÃO EM
FÓSFORO ÓXI-SULFUROSO DE GADOLÍNIO E
TÉRBIO ATIVADO, ECRAN REGULAR, COM
REGISTRO DA ANVISA</t>
  </si>
  <si>
    <t>ELETRODO ADULTO TIPO "CLIP" PARA
ELETROCARDIÓGRAFO COLORIDO, -PRODUTO
MÉDICO HOSPITALAR; -NÃO ESTÉRIL; -REUTILIZÁVEL; -CONTEÚDO DA EMBALAGEM: 04 ELETRODOS; ADULTOS TIPO CLIP.; REGISTRO ANVISA: 80070210004.; VALIDADE: INDETERMINADA.</t>
  </si>
  <si>
    <t>CONJ</t>
  </si>
  <si>
    <t>ELETRODOS CARDIOLÓGICO PRÉCORDIAL ADULTO COMPLETO COM PERA DE LATEX JOGO COM 6 (SUCÇÃO + PERA ECG). ELETRODO PRÉ-CORDIAL COM PERA DE SUCÇÃO CONFECCIONADA EM LATEX MUITO MAIS RESISTENTE E DURÁVEL. INDICADOS PARA UTILIZAÇÃO EM PROCEDIMENTOS DE ECG EM REPOUSO OU ESFORÇO.</t>
  </si>
  <si>
    <t>KIT</t>
  </si>
  <si>
    <t xml:space="preserve">EMBALAGEM P/ ESTERILIZAÇÃO  100MM X 100M </t>
  </si>
  <si>
    <t xml:space="preserve">EMBALAGEM P/ ESTERILIZAÇÃO  300MM X 100M </t>
  </si>
  <si>
    <t>EMBALAGEM P/ ESTERILIZAÇÃO AUTOSELANTE
150 MM X 100 CM (C/ 100 UNIDADES)</t>
  </si>
  <si>
    <t>EMBALAGEM P/ ESTERILIZAÇÃO AUTOSELANTE
150 MM X 150 CM (C/ 100 UNIDADES)</t>
  </si>
  <si>
    <t>EQUIPO 2 VIAS POLIFIX MULTIVIAS COM CLAMP</t>
  </si>
  <si>
    <t>EQUIPO COM BURETA PARA INFUSAO
PARENTERAL EM BOMBA DE INFUSAO,
CONFECCIONADO EM PVC TRANSPARENTE.
BURETA TRANSPARENTE, GRADUADA DE 0 A 100
OU 150ML, COM MARCACAO DE 1 EM 1
MILILITRO, FILTRO DE AR BACTERIOLOGICO DE
NO MÍNIMO 0,2 MICRA, COM INJETOR
AUTOCICATRIZANTE SEM LATEX E ALCA DE
SUSTENTACAO. CAMARA GOTEJADORA
FLEXIVEL, COM FILTRO DE AR
BACTERIOLOGICO DE NO MÍNIMO 0,2 MICRA E
FILTRO PARA RETENCAO DE PARTICULAS DE NO
MINIMO 15 MICRAS. PINCA ROLETE PARA
CONTROLE DO FLUXO DE INFUSAO. TUBO
EXTENSOR COM NO MINIMO 2,0 M. CONECTOR
LUER LOCK ROTATIVO COM TAMPA PROTETORA
CONTENDO MEMBRANA HIDROFOBICA.
ESTERIL. ATOXICO. APIROGENICO. DESCARTAVEL. EMBALAGEM INDIVIDUAL, ASSEPTICA QUE PERMITA ABERTURA EM PETALA. ADEQUADO, CONFORME RDC Nº 4/2011 DA ANVISA E COM SELO DO INMETRO.</t>
  </si>
  <si>
    <t>EQUIPO DE BOMBA INFUSORA HARTMANN
MINIMAX MODELO: MM 101- AM</t>
  </si>
  <si>
    <t>EQUIPO MACROGOTAS CONTROLADOR DE
FLUXO EM ML; CARACTERÍSTICAS GERAIS: - LANCETA PERFURANTE PARA CONEXÃO AO
RECIPIENTE DE SOLUÇÃO; - CÂMARA PARA VISUALIZAÇÃO DE GOTEJAMENTO; - FILTRO DE PARTÍCULA (ABERTURA 15 MICRA) - DE ACORDO COM A NORMA NBR ISO 8536-4; - FILTRO DE AR HIDRÓFOBO BACTERIOLÓGICO (ABERTURA 0,22 MICRA); - FILTRO DE AR DISTAL BACTERIOLÓGICO PARA PREENCHIMENTO EM SISTEMA FECHADO (0,22
MICRA); - EXTENSÃO EM PVC CRISTAL;- PINÇA ROLETE PARA ABRIR E FECHAR O SISTEMA; -
CONTROLADOR DE FLUXO, TIPO RELOGINHO; - INJETOR LATERAL ISENTO DE LÁTEX, COM PLATAFORMA DE PROTEÇÃO PARA DEDOS E
CORTA-FLUXO; - CONEXÃO LUER LOCK PARA DISPOSITIVO DE ACESSO VENOSO; - RÉGUA DE 80 CM PARA MEDIÇÃO DA ALTURA DO FRASCO/BOLSA DE SORO ATÉ O ACESSO VENOSO. REGISTRO ANVISA: 10252420050</t>
  </si>
  <si>
    <t xml:space="preserve">EQUIPO P/ SORO MACROGOTAS COM INJETOR LATERAL </t>
  </si>
  <si>
    <t>EQUIPO PARA A BOMBA INFUSORA DA MARCA
LIFEMED MODELO: LF2001</t>
  </si>
  <si>
    <t>EQUIPO PARA SORO, MACROGOTAS ESTÉRIL
COM INJETOR LATERAL E AIR.</t>
  </si>
  <si>
    <t>EQUIPO PARA SORO, MICROGOTAS ESTÉRIL
COM INJETOR LATERAL E AIR.</t>
  </si>
  <si>
    <t>EQUIPO PARA TRANSFUSÃO DE SANGUE</t>
  </si>
  <si>
    <t>ESCALPE 19 COM AS SEGUINTES
CARACTERISTICAS: PROTETOR DA AGULHA,
ASAS DE EMPUNHADURA / FIXAÇÃO, TUBO
VINÍLICO TRANSPARENTE, ATÓXICO
APIROGÊNICO, CONECTOR FÊMEA LUER-LOKTM
CODIFICADO POR CORES E PAREDES FINAS.
(REF. BD)</t>
  </si>
  <si>
    <t>ESCALPE 21, COM AS SEGUINTES
CARACTERISTICAS: PROTETOR DA AGULHA,
ASAS DE EMPUNHADURA / FIXAÇÃO, TUBO
VINÍLICO TRANSPARENTE, ATÓXICO
APIROGÊNICO, CONECTOR FÊMEA LUER-LOKTM
CODIFICADO POR CORES E PAREDES FINAS.
(REF. BD)</t>
  </si>
  <si>
    <t>ESCALPE 23 COM AS SEGUINTES
CARACTERISTICAS: PROTETOR DA AGULHA,
ASAS DE EMPUNHADURA / FIXAÇÃO, TUBO
VINÍLICO TRANSPARENTE, ATÓXICO APIROGÊNICO, CONECTOR FÊMEA LUER-LOKTM
CODIFICADO POR CORES E PAREDES FINAS.
(REF. BD)</t>
  </si>
  <si>
    <t>ESCOVA ENDOCERVICAL (PACOTE C/ 100 UNIDADES)</t>
  </si>
  <si>
    <t>ESPARADRAPO IMPERMEÁVEL- BRANCO 10 CM
X 4,5 M (ROLO)</t>
  </si>
  <si>
    <t>ESPÁTULA DE AYRES (PACOTE C/ 100 UNIDADES)</t>
  </si>
  <si>
    <t>ESTETOSCÓPIO ADULTO</t>
  </si>
  <si>
    <t>ESTETOSCOPIO PEDIATRICO</t>
  </si>
  <si>
    <t>ETER (GARRAFA DE 1000ML)</t>
  </si>
  <si>
    <t>FILME PARA RAIO X HOSPITALAR 18X24CM BASE
VERDE (CAIXA C/100 UNDS.)</t>
  </si>
  <si>
    <t>FILME PARA RAIO X HOSPITALAR 24X30CM BASE
VERDE (CAIXA C/100 UNDS.)</t>
  </si>
  <si>
    <t>FILME PARA RAIO X HOSPITALAR 30X40CM BASE
VERDE (CAIXA C/100 UNDS.)</t>
  </si>
  <si>
    <t>FILME PARA RAIO X HOSPITALAR 35X35CM BASE
VERDE (CAIXA C/100 UNDS.)</t>
  </si>
  <si>
    <t>FILTRO BACTÉRIOLOGICO E VIRAL TROCADOR
DE CALOR E UMIDADE (ESTÉRIL COM
TRAQUEINHA) PARA ADULTO, COM AS
SEGUINTES CARACTERISTICAS: FILTRO HMEF
TROCADOR DE CALOR E UMIDADE COM
CONEXÃO UNIVERSAL RETA ESTÉRIL;
- BACTERIAL E VIRAL, ELETROSTÁTICO,
HIDROFÓBICO E HIGROSCÓPICO;
- ESPAÇO MORTO (TRAQUEINHA) DE 55ML E
VOLUME TIDAL DE 150 A 1500ML;
- ACESSO PARA MONITORAÇÃO
CAPNÓGRAFO COM CONEXÃO LUER LOCK
FÊMEA COM TAMPA; - VOLUME CORRENTE (TIDAL): 150 - 1500 ML; - CONEXÕES: 22M-15F / 22F-15M; - PESO: 27G; - ESTERILIZAÇÃO POR ÓXIDO DE ETILENO; - MEIO FILTRANTE: CELULOSE E
POLIPROPILENO HIDROFÓBICO
ELETROSTÁTICO; - ESTRUTURA: POLIPROPILENO; - SAÍDA DE UMIDADE: &gt;31MG/ H2O VT 500 ML (LAUDO DE VERIFICAÇÃO DISPONÍVEL MEDIANTE SOLICITAÇÃO DO CLIENTE); - EFICIÊNCIA DE FILTRAÇÃO: BACTERIAL 99,999%; VIRAL 99,999% (LAUDO DE VERIFICAÇÃO DISPONÍVEL MEDIANTE
SOLICITAÇÃO DO CLIENTE); - RESISTÊNCIA AO FLUXO CM H2O A 30L/MIN: 197PA; - DIMENSÕES: ALTURA 78MM; LARGURA 68,5MM; - EMBALADO EM PAPEL GRAU CIRÚRGICO; - ATÓXICO.
(REF. GVS)</t>
  </si>
  <si>
    <t>FILTRO DE AR PARA INCUBADORA MARCA
OLIDEF MODELO SCTI LINE</t>
  </si>
  <si>
    <t>FIO DE SUTURA ALGODÃO COM POLIÉSTER
2-0 1/2 3,5CM 75CM CAIXA COM 24 UNIDADES
COM AGULHA</t>
  </si>
  <si>
    <t>FIO DE SUTURA DE ÁCIDO POLIGLICÓLICO
VIOLETA DIÂMETRO: 0, COMPRIMENTO 90 CM,AGULHA: 1/2 CIR. CIL. 5.0 cm</t>
  </si>
  <si>
    <t>FIO DE SUTURA DE ÁCIDO POLIGLICÓLICO
VIOLETA DIÂMETRO: 1, COMPRIMENTO 90 CM,
AGULHA: 1/2 CIR. CIL. 5.0 cm</t>
  </si>
  <si>
    <t>FIO DE SUTURA DE ALGODAO SEM AGULHA
15X45CM COM 24 UNIDADES</t>
  </si>
  <si>
    <t>FIO DE SUTURA DE POLIPROPILENO 3-0 COM
AGULHA 2,5CM COM 24UN</t>
  </si>
  <si>
    <t>FIO DE SUTURA NYLON 1-0 – 45 CM AGULHA 3/8 CORTANTE - 20MM CAIXA COM 24 UNIDADES</t>
  </si>
  <si>
    <t>FIO DE SUTURA NYLON NÚMERO 2-0 - 20MM
CAIXA COM 24 UNIDADES</t>
  </si>
  <si>
    <t>FIO DE SUTURA NYLON NÚMERO 3-0 - 20MM
CAIXA COM 24 UNIDADES</t>
  </si>
  <si>
    <t>FIO DE SUTURA NYLON NÚMERO 4-0 - 20MM
CAIXA COM 24 UNIDADES</t>
  </si>
  <si>
    <t>FIO DE SUTURA NYLON NÚMERO 5-0 - 20MM
CAIXA COM 24 UNIDADES</t>
  </si>
  <si>
    <t>FIO DE SUTURA NYLON NÚMERO 6-0 - 20MM
CAIXA COM 24 UNIDADES</t>
  </si>
  <si>
    <t>FIO LINHO 0 COM AGULHA 3/8 , 3.0 CM,
TAMANHO DO FIO: 75 CM (CAIXA COM 24
UNIDADES)</t>
  </si>
  <si>
    <t>FIO LINHO 0 SEM AGULHA ( CAIXA COM 24
UNIDADES)</t>
  </si>
  <si>
    <t>FIO LINHO 1 COM AGULHA 3/8, 3.0 CM,
COMPRIMENTO DO FIO: 75 CM ( CAIXA COM 24
UNIDADES)</t>
  </si>
  <si>
    <t>FIO LINHO 2 COM AGULHA 3/8, 3.0 CM,
COMPRIMENTO DO FIO: 75 CM ( CAIXA COM 24
UNIDADES)</t>
  </si>
  <si>
    <t>FIO NYLON 0-0 - 45CM AGULHA 3/8 CORTANTE - 20MM
CAIXA COM 24 UNIDADES</t>
  </si>
  <si>
    <t>FIO NYLON 2-0 C/ AGULHA CORTANTE 4CM 3/8 (CX C/ 24 UNIDADES)</t>
  </si>
  <si>
    <t>FIO NYLON 3-0 C/ AGULHA CORTANTE 3CM 3/8 (CX C/ 24 UNIDADES)</t>
  </si>
  <si>
    <t>FIO PARA SUTURA CATEGUT CROMADO 2-0 COM
AGULHA TRIANGULAR DE 3,0CM E 3/8
TAMANHO DO FIO: 75CM; - CONTÉM UMA CAIXA COM 24 ENVELOPES; - EMBALADO INDIVIDUALMENTE POR ENVELOPE; - CADA ENVELOPE CONTÉM FIO E UMA AGULHA; - TIPO C - CLASSE IV; - ESTÉRIL;
- MÉTODO DE ESTERILIZAÇÃO: RADIAÇÃO
GAMA; - VALIDADE DE 03 ANOS A PARTIR DA DATA DE FABRICAÇÃO; - REG. ANVISA: 10243410010.</t>
  </si>
  <si>
    <t>FIO PARA SUTURA CATGUT CROMADO 0 COM
AGULHA CILÍNDRICA DE 4,0CM E 1/ TAMANHO DO FIO: 75CM; - CONTÉM UMA CAIXA COM 24 ENVELOPES; - EMBALADO INDIVIDUALMENTE POR ENVELOPE; - CADA ENVELOPE CONTÉM FIO E UMA AGULHA; - TIPO C - CLASSE IV; - ESTÉRIL; - MÉTODO DE ESTERILIZAÇÃO: RADIAÇÃO GAMA; - VALIDADE DE 03 ANOS A PARTIR DA DATA DE FABRICAÇÃO; COM REGISTRO DA ANVISA</t>
  </si>
  <si>
    <t>FIO PARA SUTURA CATGUT CROMADO 1 COM
AGULHA CILÍNDRICA DE 4,0CM E ½ TAMANHO DO FIO: 75 CM; - CONTÉM UMA CAIXA COM 24 ENVELOPES; - EMBALADO INDIVIDUALMENTE POR
ENVELOPE; - CADA ENVELOPE CONTÉM FIO E UMA
AGULHA; - TIPO C - CLASSE IV; - ESTÉRIL; - MÉTODO DE ESTERILIZAÇÃO: RADIAÇÃO GAMA; - VALIDADE DE 03 ANOS A PARTIR DA DATA DE FABRICAÇÃO; COM REGISTRO DA ANVISA</t>
  </si>
  <si>
    <t>FIO PARA SUTURA CATGUT SIMPLES 2-0 COM
AGULHA CILÍNDRICA DE 2,0 CM E 3/8 – CAIXA
COM 24 UNIDADES, TAMANHO DO FIO: 70 CM,
ESTÉRIL; MÉTODO DE ESTERILIZAÇÃO: RADIAÇÃO GAMA; - VALIDADE DE 03 ANOS A PARTIR DA DATA DE FABRICAÇÃO; COM REGISTRO DA ANVISA</t>
  </si>
  <si>
    <t>FIO PARA SUTURA CATGUT SIMPLES 3-0 COM
AGULHA CILÍNDRICA DE 3,0CM E ½
TAMANHO DO FIO: 75 CM; - CONTÉM UMA CAIXA COM 24 ENVELOPES; - ESTÉRIL; - MÉTODO DE ESTERILIZAÇÃO: RADIAÇÃO GAMA; - VALIDADE DE 03 ANOS A PARTIR DA DATA DE FABRICAÇÃO; COM REGISTRO DA ANVISA</t>
  </si>
  <si>
    <t>FIO PARA SUTURA CATGUT SIMPLES 4-0 COM
AGULHA CILÍNDRICA - CONTÉM UMA CAIXA COM 24 ENVELOPES; - ESTÉRIL; - MÉTODO DE  ESTERILIZAÇÃO: RADIAÇÃO GAMA; - VALIDADE DE 03 ANOS A PARTIR DA DATA DE FABRICAÇÃO; COM REGISTRO DA ANVISA</t>
  </si>
  <si>
    <t>FIO PARA SUTURA SEDA 2-0 COM AGULHA
CILÍNDRICA DE 2,0CM E 1/2</t>
  </si>
  <si>
    <t>FITA ADESIVA - 18 MM X 50 METROS</t>
  </si>
  <si>
    <t>FITA AUTOCLAVE</t>
  </si>
  <si>
    <t>FITA CIRÚRGICA MICROPOROSA HIPOALÉRGICO
10CM X 4,5 M (ROLO)</t>
  </si>
  <si>
    <t>FITA CIRÚRGICA MICROPOROSA HIPOALÉRGICO
5 CM X 4,5 M (ROLO)</t>
  </si>
  <si>
    <t>FITA CREPE</t>
  </si>
  <si>
    <t>FITA INDICADORA PARA AUTOCLAVE 19 MM X
30M</t>
  </si>
  <si>
    <t>FITA PARA ELETROCARDIOGRAMA 80MM X 30M</t>
  </si>
  <si>
    <t>FITA PARA MONITOR FETAL (CARDIOTOCO) -
marca: General Meditech, modelo: G6A, serial:
G6A140BR38. ( BLOCO COM 200 FOLHAS)</t>
  </si>
  <si>
    <t>BLC</t>
  </si>
  <si>
    <t>FITAS TESTE P/QUANTIFICAÇÃO
GLUTARALDEÍDO 0 A 2,% C/100</t>
  </si>
  <si>
    <t>FIXADOR DE MÁSCARA DE CPAP COM QUATRO
PONTAS</t>
  </si>
  <si>
    <t>FIXADOR PARA PROCESSADORA AUTOMÁTICA
PARA PREPARAR 38 LITROS – CONTEÚDO 11,6
LITROS</t>
  </si>
  <si>
    <t>FIXADOR PARA TUBO ENDOTRAQUEAL
DESCARTÁVEL,
COMPOSTO POR DUAS BANDAS, UMA SUPERIOR
MEDINDO 72 CM E A OUTRA INFERIOR COM 68
CM DE COMPRIMENTO.</t>
  </si>
  <si>
    <t>FLUXÔMETRO DE OXIGÊNIO PARA REDE
CANALIZADA; FLUXOMÊTRO DE OXIGÊNIO PARA VÁLVULA REGULADORA; FLUXÔMETRO DE OXIGÊNIO PARA VÁLVULA REGULADORA, INDICADO PARA USO MEDICINAL. FUNÇÃO DE CONTROLAR A VAZÃO DO GÁS DE ACORDO COM VOLUME
RECOMENDADO. FABRICADO EM METAL CROMADO DE ALTA RESISTÊNCIA, CÁPSULA E BILHA EM POLICARBONATO, ESCALA DE 0 A 15 LITROS POR MINUTO, FLUTUADOR EM INOX, BOTÃO PARA REGULAGEM DE FLUXO E INTERMEDIÁRIO COM ROSCA MACHO ¼” NPT. CONEXÕES DE ENTRADA E SAÍDA PADRÃO ABNT NBR 11906. ESPECIFICAÇÕES TÉCNICAS: - CÁPSULA E BILHA EM POLIBICARBONATO; - ESFERA (FLUTUADOR) DE INOX; - ESCALA 0 A 15 LITROS P/ MINUTO; - BOTÃO PARA REGULAGEM DE FLUXO; - FABRICADO EM METAL CROMADO. - GARANTIA DE FABRICA: 01 ANO CONTRA DEFEITOS DE FABRICAÇÃO.</t>
  </si>
  <si>
    <t>FLUXÔMETRO PARA REDE DE AR
COMPRIMIDO FLUXÔMETRO DE AR COMPRIMIDO PARA REDE CANALIZADA, INDICADO PARA USO
MEDICINAL. FUNÇÃO DE CONTROLAR A VAZÃO
DO GÁS, DE ACORDO COM VOLUME RECOMENDADO. FABRICADO EM METAL CROMADO, CÁPSULA E BILHA EM POLICARBONATO, ESCALA DE 0 A 15 LITROS POR MINUTO E BOTÃO PARA REGULAGEM DE FLUXO. CONEXÕES DE ENTRADA E SAÍDA PADRÃO ABNT NBR 11906. ESPECIFICAÇÕES TÉCNICAS: - CÁPSULA E BILHA EM  OLIBICARBONATO; - ESFERA (FLUTUADOR) DE INOX; - ESCALA 0 A 15 LITROS P/ MINUTO; - BOTÃO PARA REGULAGEM DE FLUXO; - FABRICADO EM METAL CROMADO; - GARANTIA DE FABRICA: 01 ANO CONTRA DEFEITOS DE FABRICAÇÃO.</t>
  </si>
  <si>
    <t>FORMOL 37% 1000ML</t>
  </si>
</sst>
</file>

<file path=xl/styles.xml><?xml version="1.0" encoding="utf-8"?>
<styleSheet xmlns="http://schemas.openxmlformats.org/spreadsheetml/2006/main">
  <numFmts count="5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quot;Sim&quot;;&quot;Sim&quot;;&quot;Não&quot;"/>
    <numFmt numFmtId="179" formatCode="&quot;Verdadeiro&quot;;&quot;Verdadeiro&quot;;&quot;Falso&quot;"/>
    <numFmt numFmtId="180" formatCode="&quot;Ativar&quot;;&quot;Ativar&quot;;&quot;Desativar&quot;"/>
    <numFmt numFmtId="181" formatCode="[$€-2]\ #,##0.00_);[Red]\([$€-2]\ #,##0.00\)"/>
    <numFmt numFmtId="182" formatCode="#,#00"/>
    <numFmt numFmtId="183" formatCode="&quot;R$ &quot;#,##0.00"/>
    <numFmt numFmtId="184" formatCode="00"/>
    <numFmt numFmtId="185" formatCode="#,#00.00"/>
    <numFmt numFmtId="186" formatCode="_(* #,##0.000_);_(* \(#,##0.000\);_(* &quot;-&quot;??_);_(@_)"/>
    <numFmt numFmtId="187" formatCode="_(* #,##0.0000_);_(* \(#,##0.0000\);_(* &quot;-&quot;??_);_(@_)"/>
    <numFmt numFmtId="188" formatCode="_(* #,##0.00000_);_(* \(#,##0.00000\);_(* &quot;-&quot;??_);_(@_)"/>
    <numFmt numFmtId="189" formatCode="_(* #,##0.000000_);_(* \(#,##0.000000\);_(* &quot;-&quot;??_);_(@_)"/>
    <numFmt numFmtId="190" formatCode="[$-416]dddd\,\ d&quot; de &quot;mmmm&quot; de &quot;yyyy"/>
    <numFmt numFmtId="191" formatCode="[$-416]mmmm\-yy;@"/>
    <numFmt numFmtId="192" formatCode="mm/yyyy"/>
    <numFmt numFmtId="193" formatCode="_(* #,##0.0_);_(* \(#,##0.0\);_(* &quot;-&quot;??_);_(@_)"/>
    <numFmt numFmtId="194" formatCode="_(* #,##0_);_(* \(#,##0\);_(* &quot;-&quot;??_);_(@_)"/>
    <numFmt numFmtId="195" formatCode="_(&quot;R$ &quot;* #,##0.000_);_(&quot;R$ &quot;* \(#,##0.000\);_(&quot;R$ &quot;* &quot;-&quot;??_);_(@_)"/>
    <numFmt numFmtId="196" formatCode="_(&quot;R$ &quot;* #,##0.0000_);_(&quot;R$ &quot;* \(#,##0.0000\);_(&quot;R$ &quot;* &quot;-&quot;??_);_(@_)"/>
    <numFmt numFmtId="197" formatCode="_(* #,##0.0000_);_(* \(#,##0.0000\);_(* &quot;-&quot;????_);_(@_)"/>
    <numFmt numFmtId="198" formatCode="_(&quot;R$ &quot;* #,##0.0000_);_(&quot;R$ &quot;* \(#,##0.0000\)_._._.;_(&quot;R$ &quot;* &quot;-&quot;??_);_(@_)"/>
    <numFmt numFmtId="199" formatCode="_(&quot;R$ &quot;* #,##0.0000_);_(&quot;R$ &quot;* \(#,##0.0000\)\.;_(&quot;R$ &quot;* &quot;-&quot;??_);_(@_)"/>
    <numFmt numFmtId="200" formatCode="_(&quot;R$ &quot;* #,##0.0000&quot;...&quot;_);_(&quot;R$ &quot;* \(#,##0.0000\)\.;_(&quot;R$ &quot;* &quot;-&quot;??_);_(@_)"/>
    <numFmt numFmtId="201" formatCode="_(&quot;R$ &quot;* #,##0.00000&quot;...&quot;_);_(&quot;R$ &quot;* \(#,##0.00000\)\.;_(&quot;R$ &quot;* &quot;-&quot;??_);_(@_)"/>
    <numFmt numFmtId="202" formatCode="_(&quot;R$ &quot;* #,##0.000&quot;...&quot;_);_(&quot;R$ &quot;* \(#,##0.000\)\.;_(&quot;R$ &quot;* &quot;-&quot;??_);_(@_)"/>
    <numFmt numFmtId="203" formatCode="00,000,000,_/000,0\-00"/>
    <numFmt numFmtId="204" formatCode="00,000,000,&quot;/&quot;000,0&quot;-&quot;00"/>
    <numFmt numFmtId="205" formatCode="#,#00.0"/>
    <numFmt numFmtId="206" formatCode="#,#00.000"/>
    <numFmt numFmtId="207" formatCode="00&quot;.&quot;000&quot;.&quot;000&quot;/&quot;0000&quot;-&quot;00"/>
    <numFmt numFmtId="208" formatCode="#,##0.00#"/>
    <numFmt numFmtId="209" formatCode="#,##0.00##"/>
    <numFmt numFmtId="210" formatCode="0.00#"/>
    <numFmt numFmtId="211" formatCode="_(&quot;R$&quot;* #,##0.00_);_(&quot;R$&quot;* \(#,##0.00\);_(&quot;R$&quot;* \-??_);_(@_)"/>
    <numFmt numFmtId="212" formatCode="0.000"/>
  </numFmts>
  <fonts count="40">
    <font>
      <sz val="10"/>
      <name val="Arial"/>
      <family val="0"/>
    </font>
    <font>
      <u val="single"/>
      <sz val="10"/>
      <color indexed="12"/>
      <name val="Arial"/>
      <family val="0"/>
    </font>
    <font>
      <u val="single"/>
      <sz val="10"/>
      <color indexed="36"/>
      <name val="Arial"/>
      <family val="0"/>
    </font>
    <font>
      <b/>
      <sz val="10"/>
      <name val="Arial"/>
      <family val="2"/>
    </font>
    <font>
      <b/>
      <sz val="14"/>
      <name val="Arial"/>
      <family val="2"/>
    </font>
    <font>
      <b/>
      <sz val="11"/>
      <name val="Arial"/>
      <family val="2"/>
    </font>
    <font>
      <b/>
      <sz val="8"/>
      <name val="Tahoma"/>
      <family val="0"/>
    </font>
    <font>
      <sz val="8"/>
      <name val="Tahoma"/>
      <family val="0"/>
    </font>
    <font>
      <b/>
      <sz val="6"/>
      <name val="Arial"/>
      <family val="2"/>
    </font>
    <font>
      <sz val="8"/>
      <name val="Arial"/>
      <family val="2"/>
    </font>
    <font>
      <b/>
      <sz val="8"/>
      <name val="Arial"/>
      <family val="2"/>
    </font>
    <font>
      <b/>
      <sz val="7"/>
      <name val="Arial"/>
      <family val="2"/>
    </font>
    <font>
      <sz val="7"/>
      <name val="Arial"/>
      <family val="2"/>
    </font>
    <font>
      <sz val="8"/>
      <color indexed="8"/>
      <name val="Arial"/>
      <family val="2"/>
    </font>
    <font>
      <sz val="7"/>
      <color indexed="9"/>
      <name val="Arial"/>
      <family val="2"/>
    </font>
    <font>
      <u val="single"/>
      <sz val="10"/>
      <color indexed="9"/>
      <name val="Arial"/>
      <family val="2"/>
    </font>
    <font>
      <sz val="10"/>
      <color indexed="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0"/>
      <color indexed="8"/>
      <name val="Arial"/>
      <family val="2"/>
    </font>
    <font>
      <b/>
      <sz val="12"/>
      <color indexed="8"/>
      <name val="Arial"/>
      <family val="2"/>
    </font>
    <font>
      <b/>
      <u val="single"/>
      <sz val="9"/>
      <name val="Arial"/>
      <family val="2"/>
    </font>
    <font>
      <sz val="6"/>
      <color indexed="62"/>
      <name val="Calibri"/>
      <family val="0"/>
    </font>
    <font>
      <sz val="6.5"/>
      <color indexed="8"/>
      <name val="Times New Roman"/>
      <family val="0"/>
    </font>
    <font>
      <sz val="12"/>
      <color indexed="8"/>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40"/>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hair">
        <color indexed="23"/>
      </left>
      <right style="hair">
        <color indexed="23"/>
      </right>
      <top style="hair">
        <color indexed="23"/>
      </top>
      <bottom style="hair">
        <color indexed="23"/>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hair">
        <color indexed="2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style="hair">
        <color indexed="23"/>
      </bottom>
    </border>
    <border>
      <left>
        <color indexed="63"/>
      </left>
      <right style="hair">
        <color indexed="23"/>
      </right>
      <top>
        <color indexed="63"/>
      </top>
      <bottom style="hair">
        <color indexed="23"/>
      </bottom>
    </border>
    <border>
      <left>
        <color indexed="63"/>
      </left>
      <right>
        <color indexed="63"/>
      </right>
      <top style="hair">
        <color indexed="23"/>
      </top>
      <bottom style="hair">
        <color indexed="55"/>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9" fillId="4" borderId="0" applyNumberFormat="0" applyBorder="0" applyAlignment="0" applyProtection="0"/>
    <xf numFmtId="0" fontId="20" fillId="16" borderId="1" applyNumberFormat="0" applyAlignment="0" applyProtection="0"/>
    <xf numFmtId="0" fontId="21" fillId="17" borderId="2" applyNumberFormat="0" applyAlignment="0" applyProtection="0"/>
    <xf numFmtId="0" fontId="22" fillId="0" borderId="3" applyNumberFormat="0" applyFill="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0" fontId="23" fillId="7"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4" fillId="3"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25"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26" fillId="16"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0" borderId="7" applyNumberFormat="0" applyFill="0" applyAlignment="0" applyProtection="0"/>
    <xf numFmtId="0" fontId="32" fillId="0" borderId="8" applyNumberFormat="0" applyFill="0" applyAlignment="0" applyProtection="0"/>
    <xf numFmtId="0" fontId="32" fillId="0" borderId="0" applyNumberFormat="0" applyFill="0" applyBorder="0" applyAlignment="0" applyProtection="0"/>
    <xf numFmtId="0" fontId="33" fillId="0" borderId="9" applyNumberFormat="0" applyFill="0" applyAlignment="0" applyProtection="0"/>
  </cellStyleXfs>
  <cellXfs count="78">
    <xf numFmtId="0" fontId="0" fillId="0" borderId="0" xfId="0" applyAlignment="1">
      <alignment/>
    </xf>
    <xf numFmtId="0" fontId="0" fillId="0" borderId="0" xfId="0" applyFont="1" applyBorder="1" applyAlignment="1" applyProtection="1">
      <alignment horizontal="center" vertical="center" wrapText="1"/>
      <protection hidden="1"/>
    </xf>
    <xf numFmtId="0" fontId="0"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protection hidden="1"/>
    </xf>
    <xf numFmtId="0" fontId="0" fillId="0" borderId="0" xfId="0" applyAlignment="1">
      <alignment horizontal="center"/>
    </xf>
    <xf numFmtId="0" fontId="0" fillId="0" borderId="0" xfId="0" applyFont="1" applyAlignment="1">
      <alignment/>
    </xf>
    <xf numFmtId="0" fontId="5" fillId="0" borderId="0" xfId="0" applyFont="1" applyBorder="1" applyAlignment="1" applyProtection="1">
      <alignment vertical="center"/>
      <protection hidden="1"/>
    </xf>
    <xf numFmtId="4" fontId="9" fillId="0" borderId="0" xfId="0" applyNumberFormat="1" applyFont="1" applyBorder="1" applyAlignment="1" applyProtection="1">
      <alignment vertical="center" wrapText="1"/>
      <protection hidden="1"/>
    </xf>
    <xf numFmtId="0" fontId="9" fillId="0" borderId="0" xfId="0" applyFont="1" applyBorder="1" applyAlignment="1" applyProtection="1">
      <alignment vertical="center" wrapText="1"/>
      <protection hidden="1"/>
    </xf>
    <xf numFmtId="0" fontId="0" fillId="0" borderId="0" xfId="0" applyFill="1" applyAlignment="1">
      <alignment/>
    </xf>
    <xf numFmtId="49" fontId="0" fillId="0" borderId="0" xfId="0" applyNumberFormat="1" applyAlignment="1">
      <alignment/>
    </xf>
    <xf numFmtId="0" fontId="0" fillId="0" borderId="0" xfId="0" applyFont="1" applyFill="1" applyAlignment="1">
      <alignment/>
    </xf>
    <xf numFmtId="210" fontId="5" fillId="0" borderId="0" xfId="0" applyNumberFormat="1" applyFont="1" applyBorder="1" applyAlignment="1" applyProtection="1">
      <alignment vertical="center"/>
      <protection hidden="1"/>
    </xf>
    <xf numFmtId="210" fontId="0" fillId="0" borderId="0" xfId="53" applyNumberFormat="1" applyFont="1" applyBorder="1" applyAlignment="1" applyProtection="1">
      <alignment horizontal="center" vertical="center" wrapText="1"/>
      <protection hidden="1"/>
    </xf>
    <xf numFmtId="0" fontId="0" fillId="0" borderId="0" xfId="0" applyFont="1" applyFill="1" applyAlignment="1">
      <alignment wrapText="1"/>
    </xf>
    <xf numFmtId="208" fontId="0" fillId="0" borderId="0" xfId="0" applyNumberFormat="1" applyFont="1" applyBorder="1" applyAlignment="1" applyProtection="1">
      <alignment horizontal="center" vertical="center" wrapText="1"/>
      <protection hidden="1"/>
    </xf>
    <xf numFmtId="208" fontId="5" fillId="0" borderId="0" xfId="0" applyNumberFormat="1" applyFont="1" applyBorder="1" applyAlignment="1" applyProtection="1">
      <alignment vertical="center"/>
      <protection hidden="1"/>
    </xf>
    <xf numFmtId="0" fontId="8" fillId="0" borderId="0" xfId="0" applyFont="1" applyBorder="1" applyAlignment="1" applyProtection="1">
      <alignment horizontal="right"/>
      <protection hidden="1"/>
    </xf>
    <xf numFmtId="0" fontId="0" fillId="8" borderId="10" xfId="0" applyFill="1" applyBorder="1" applyAlignment="1">
      <alignment/>
    </xf>
    <xf numFmtId="0" fontId="0" fillId="24" borderId="10" xfId="0" applyFill="1" applyBorder="1" applyAlignment="1">
      <alignment vertical="center" wrapText="1"/>
    </xf>
    <xf numFmtId="0" fontId="0" fillId="24" borderId="10" xfId="0" applyFill="1" applyBorder="1" applyAlignment="1">
      <alignment/>
    </xf>
    <xf numFmtId="49" fontId="0" fillId="24" borderId="10" xfId="0" applyNumberFormat="1" applyFill="1" applyBorder="1" applyAlignment="1">
      <alignment/>
    </xf>
    <xf numFmtId="0" fontId="0" fillId="7" borderId="10" xfId="0" applyFill="1" applyBorder="1" applyAlignment="1">
      <alignment vertical="center" wrapText="1"/>
    </xf>
    <xf numFmtId="0" fontId="0" fillId="0" borderId="0" xfId="0" applyAlignment="1">
      <alignment wrapText="1"/>
    </xf>
    <xf numFmtId="0" fontId="0" fillId="4" borderId="10" xfId="0" applyFill="1" applyBorder="1" applyAlignment="1">
      <alignment vertical="center"/>
    </xf>
    <xf numFmtId="0" fontId="0" fillId="0" borderId="0" xfId="0" applyAlignment="1">
      <alignment vertical="center"/>
    </xf>
    <xf numFmtId="0" fontId="0" fillId="0" borderId="0" xfId="0" applyFont="1" applyAlignment="1">
      <alignment horizontal="left" vertical="center" wrapText="1"/>
    </xf>
    <xf numFmtId="0" fontId="0" fillId="25" borderId="10" xfId="0" applyFill="1" applyBorder="1" applyAlignment="1">
      <alignment vertical="center"/>
    </xf>
    <xf numFmtId="0" fontId="0" fillId="0" borderId="0" xfId="0" applyNumberFormat="1" applyFont="1" applyBorder="1" applyAlignment="1" applyProtection="1">
      <alignment horizontal="center" vertical="center" wrapText="1"/>
      <protection hidden="1"/>
    </xf>
    <xf numFmtId="0" fontId="5" fillId="0" borderId="0" xfId="0" applyNumberFormat="1" applyFont="1" applyBorder="1" applyAlignment="1" applyProtection="1">
      <alignment vertical="center"/>
      <protection hidden="1"/>
    </xf>
    <xf numFmtId="0" fontId="10" fillId="0" borderId="0" xfId="0" applyFont="1" applyBorder="1" applyAlignment="1" applyProtection="1">
      <alignment horizontal="right"/>
      <protection hidden="1"/>
    </xf>
    <xf numFmtId="0" fontId="12"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protection hidden="1"/>
    </xf>
    <xf numFmtId="0" fontId="4" fillId="0" borderId="0" xfId="0" applyNumberFormat="1" applyFont="1" applyBorder="1" applyAlignment="1" applyProtection="1">
      <alignment horizontal="center" vertical="center"/>
      <protection hidden="1"/>
    </xf>
    <xf numFmtId="208" fontId="4" fillId="0" borderId="0" xfId="0" applyNumberFormat="1" applyFont="1" applyBorder="1" applyAlignment="1" applyProtection="1">
      <alignment horizontal="center" vertical="center"/>
      <protection hidden="1"/>
    </xf>
    <xf numFmtId="210" fontId="4" fillId="0" borderId="0" xfId="0" applyNumberFormat="1" applyFont="1" applyBorder="1" applyAlignment="1" applyProtection="1">
      <alignment horizontal="center" vertical="center"/>
      <protection hidden="1"/>
    </xf>
    <xf numFmtId="0" fontId="9" fillId="0" borderId="11" xfId="0" applyFont="1" applyBorder="1" applyAlignment="1">
      <alignment vertical="center" wrapText="1"/>
    </xf>
    <xf numFmtId="0" fontId="10" fillId="16" borderId="11" xfId="0" applyFont="1" applyFill="1" applyBorder="1" applyAlignment="1" applyProtection="1">
      <alignment horizontal="center" vertical="center" wrapText="1"/>
      <protection hidden="1"/>
    </xf>
    <xf numFmtId="184" fontId="9" fillId="0" borderId="11" xfId="0" applyNumberFormat="1" applyFont="1" applyBorder="1" applyAlignment="1">
      <alignment horizontal="center" vertical="center" wrapText="1"/>
    </xf>
    <xf numFmtId="0" fontId="13" fillId="0" borderId="11" xfId="0" applyFont="1" applyBorder="1" applyAlignment="1">
      <alignment horizontal="center" vertical="center" wrapText="1"/>
    </xf>
    <xf numFmtId="208" fontId="10" fillId="0" borderId="11" xfId="53" applyNumberFormat="1" applyFont="1" applyFill="1" applyBorder="1" applyAlignment="1" applyProtection="1">
      <alignment horizontal="center" vertical="center" wrapText="1"/>
      <protection hidden="1"/>
    </xf>
    <xf numFmtId="0" fontId="10" fillId="0" borderId="12" xfId="0" applyFont="1" applyBorder="1" applyAlignment="1" applyProtection="1">
      <alignment horizontal="left"/>
      <protection hidden="1" locked="0"/>
    </xf>
    <xf numFmtId="184" fontId="12" fillId="0" borderId="0" xfId="0" applyNumberFormat="1" applyFont="1" applyBorder="1" applyAlignment="1" applyProtection="1">
      <alignment vertical="center" wrapText="1"/>
      <protection hidden="1"/>
    </xf>
    <xf numFmtId="0" fontId="9" fillId="0" borderId="0" xfId="0" applyNumberFormat="1" applyFont="1" applyBorder="1" applyAlignment="1" applyProtection="1">
      <alignment vertical="center" wrapText="1"/>
      <protection hidden="1"/>
    </xf>
    <xf numFmtId="0" fontId="0" fillId="0" borderId="0" xfId="0" applyNumberFormat="1" applyFont="1" applyBorder="1" applyAlignment="1" applyProtection="1">
      <alignment vertical="center" wrapText="1"/>
      <protection hidden="1"/>
    </xf>
    <xf numFmtId="0" fontId="12" fillId="0" borderId="0" xfId="0" applyNumberFormat="1" applyFont="1" applyBorder="1" applyAlignment="1" applyProtection="1">
      <alignment vertical="center" wrapText="1"/>
      <protection hidden="1"/>
    </xf>
    <xf numFmtId="0" fontId="12" fillId="0" borderId="0" xfId="0" applyFont="1" applyBorder="1" applyAlignment="1" applyProtection="1">
      <alignment horizontal="left" vertical="center"/>
      <protection hidden="1"/>
    </xf>
    <xf numFmtId="0" fontId="12" fillId="0" borderId="0" xfId="0" applyNumberFormat="1" applyFont="1" applyBorder="1" applyAlignment="1" applyProtection="1">
      <alignment horizontal="left" vertical="center"/>
      <protection hidden="1"/>
    </xf>
    <xf numFmtId="49" fontId="0" fillId="0" borderId="0" xfId="53" applyNumberFormat="1" applyFont="1" applyBorder="1" applyAlignment="1" applyProtection="1">
      <alignment horizontal="center" vertical="center" wrapText="1"/>
      <protection hidden="1"/>
    </xf>
    <xf numFmtId="49" fontId="0" fillId="0" borderId="0" xfId="0" applyNumberFormat="1" applyFont="1" applyBorder="1" applyAlignment="1" applyProtection="1">
      <alignment vertical="center" wrapText="1"/>
      <protection hidden="1"/>
    </xf>
    <xf numFmtId="49" fontId="9" fillId="0" borderId="0" xfId="0" applyNumberFormat="1" applyFont="1" applyBorder="1" applyAlignment="1" applyProtection="1">
      <alignment vertical="center" wrapText="1"/>
      <protection hidden="1"/>
    </xf>
    <xf numFmtId="49" fontId="14" fillId="0" borderId="0" xfId="0" applyNumberFormat="1" applyFont="1" applyBorder="1" applyAlignment="1" applyProtection="1">
      <alignment vertical="center" wrapText="1"/>
      <protection hidden="1"/>
    </xf>
    <xf numFmtId="49" fontId="15" fillId="0" borderId="0" xfId="0" applyNumberFormat="1" applyFont="1" applyBorder="1" applyAlignment="1" applyProtection="1">
      <alignment vertical="center" wrapText="1"/>
      <protection hidden="1"/>
    </xf>
    <xf numFmtId="49" fontId="14" fillId="0" borderId="0" xfId="0" applyNumberFormat="1" applyFont="1" applyBorder="1" applyAlignment="1" applyProtection="1">
      <alignment horizontal="left" vertical="center" wrapText="1"/>
      <protection hidden="1"/>
    </xf>
    <xf numFmtId="49" fontId="16" fillId="0" borderId="0" xfId="0" applyNumberFormat="1" applyFont="1" applyBorder="1" applyAlignment="1" applyProtection="1">
      <alignment vertical="center" wrapText="1"/>
      <protection hidden="1"/>
    </xf>
    <xf numFmtId="208" fontId="10" fillId="16" borderId="11" xfId="0" applyNumberFormat="1" applyFont="1" applyFill="1" applyBorder="1" applyAlignment="1" applyProtection="1">
      <alignment horizontal="center" vertical="center" wrapText="1"/>
      <protection hidden="1"/>
    </xf>
    <xf numFmtId="208" fontId="12" fillId="0" borderId="0" xfId="0" applyNumberFormat="1" applyFont="1" applyBorder="1" applyAlignment="1" applyProtection="1">
      <alignment vertical="center" wrapText="1"/>
      <protection hidden="1"/>
    </xf>
    <xf numFmtId="208" fontId="10" fillId="0" borderId="11" xfId="0" applyNumberFormat="1" applyFont="1" applyBorder="1" applyAlignment="1">
      <alignment horizontal="center" vertical="center"/>
    </xf>
    <xf numFmtId="177" fontId="0" fillId="0" borderId="0" xfId="47" applyFont="1" applyFill="1" applyBorder="1" applyAlignment="1" applyProtection="1">
      <alignment horizontal="left"/>
      <protection/>
    </xf>
    <xf numFmtId="182" fontId="9" fillId="0" borderId="11" xfId="0" applyNumberFormat="1" applyFont="1" applyFill="1" applyBorder="1" applyAlignment="1" applyProtection="1">
      <alignment horizontal="center" vertical="center" wrapText="1"/>
      <protection hidden="1"/>
    </xf>
    <xf numFmtId="0" fontId="0" fillId="0" borderId="0" xfId="0" applyFont="1" applyAlignment="1">
      <alignment wrapText="1"/>
    </xf>
    <xf numFmtId="208" fontId="4" fillId="0" borderId="12" xfId="0" applyNumberFormat="1" applyFont="1" applyBorder="1" applyAlignment="1" applyProtection="1">
      <alignment horizontal="center" vertical="center"/>
      <protection hidden="1"/>
    </xf>
    <xf numFmtId="208" fontId="9" fillId="0" borderId="11" xfId="0" applyNumberFormat="1" applyFont="1" applyFill="1" applyBorder="1" applyAlignment="1" applyProtection="1">
      <alignment horizontal="center" vertical="center" wrapText="1"/>
      <protection hidden="1"/>
    </xf>
    <xf numFmtId="0" fontId="10" fillId="0" borderId="0" xfId="0" applyFont="1" applyBorder="1" applyAlignment="1" applyProtection="1">
      <alignment vertical="center"/>
      <protection hidden="1"/>
    </xf>
    <xf numFmtId="0" fontId="0" fillId="0" borderId="0" xfId="0" applyFill="1" applyBorder="1" applyAlignment="1">
      <alignment wrapText="1"/>
    </xf>
    <xf numFmtId="0" fontId="36" fillId="0" borderId="0" xfId="0" applyFont="1" applyAlignment="1">
      <alignment horizontal="justify"/>
    </xf>
    <xf numFmtId="0" fontId="11" fillId="0" borderId="0" xfId="0" applyFont="1" applyAlignment="1" applyProtection="1">
      <alignment horizontal="left" vertical="center" wrapText="1"/>
      <protection hidden="1"/>
    </xf>
    <xf numFmtId="0" fontId="10" fillId="0" borderId="13" xfId="0" applyFont="1" applyBorder="1" applyAlignment="1" applyProtection="1">
      <alignment horizontal="left"/>
      <protection hidden="1" locked="0"/>
    </xf>
    <xf numFmtId="0" fontId="10" fillId="0" borderId="0" xfId="0" applyFont="1" applyBorder="1" applyAlignment="1" applyProtection="1">
      <alignment vertical="center"/>
      <protection hidden="1"/>
    </xf>
    <xf numFmtId="0" fontId="10" fillId="0" borderId="0" xfId="0" applyFont="1" applyBorder="1" applyAlignment="1" applyProtection="1">
      <alignment vertical="center" wrapText="1"/>
      <protection hidden="1"/>
    </xf>
    <xf numFmtId="208" fontId="11" fillId="24" borderId="14" xfId="0" applyNumberFormat="1" applyFont="1" applyFill="1" applyBorder="1" applyAlignment="1" applyProtection="1">
      <alignment horizontal="left" vertical="center" wrapText="1"/>
      <protection hidden="1"/>
    </xf>
    <xf numFmtId="208" fontId="11" fillId="24" borderId="15" xfId="0" applyNumberFormat="1" applyFont="1" applyFill="1" applyBorder="1" applyAlignment="1" applyProtection="1">
      <alignment horizontal="left" vertical="center" wrapText="1"/>
      <protection hidden="1"/>
    </xf>
    <xf numFmtId="170" fontId="3" fillId="24" borderId="16" xfId="53" applyNumberFormat="1" applyFont="1" applyFill="1" applyBorder="1" applyAlignment="1" applyProtection="1">
      <alignment horizontal="left" vertical="center" wrapText="1"/>
      <protection hidden="1"/>
    </xf>
    <xf numFmtId="170" fontId="3" fillId="24" borderId="17" xfId="53" applyNumberFormat="1" applyFont="1" applyFill="1" applyBorder="1" applyAlignment="1" applyProtection="1">
      <alignment horizontal="left" vertical="center" wrapText="1"/>
      <protection hidden="1"/>
    </xf>
    <xf numFmtId="0" fontId="10" fillId="0" borderId="18" xfId="0" applyFont="1" applyBorder="1" applyAlignment="1" applyProtection="1">
      <alignment horizontal="left"/>
      <protection hidden="1"/>
    </xf>
    <xf numFmtId="0" fontId="10" fillId="0" borderId="0" xfId="0" applyFont="1" applyBorder="1" applyAlignment="1" applyProtection="1">
      <alignment horizontal="left" vertical="center"/>
      <protection hidden="1"/>
    </xf>
    <xf numFmtId="177" fontId="10" fillId="0" borderId="0" xfId="47" applyFont="1" applyBorder="1" applyAlignment="1" applyProtection="1">
      <alignment horizontal="center" vertical="center"/>
      <protection hidden="1"/>
    </xf>
    <xf numFmtId="0" fontId="10" fillId="0" borderId="12" xfId="0" applyFont="1" applyBorder="1" applyAlignment="1" applyProtection="1">
      <alignment horizontal="left"/>
      <protection hidden="1"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dxfs count="15">
    <dxf>
      <font>
        <b/>
        <i val="0"/>
        <color indexed="9"/>
      </font>
      <fill>
        <patternFill>
          <bgColor indexed="10"/>
        </patternFill>
      </fill>
    </dxf>
    <dxf>
      <fill>
        <patternFill>
          <bgColor indexed="43"/>
        </patternFill>
      </fill>
    </dxf>
    <dxf>
      <fill>
        <patternFill>
          <bgColor indexed="52"/>
        </patternFill>
      </fill>
    </dxf>
    <dxf>
      <font>
        <b val="0"/>
        <i val="0"/>
        <u val="none"/>
        <strike val="0"/>
      </font>
      <fill>
        <patternFill>
          <bgColor indexed="43"/>
        </patternFill>
      </fill>
    </dxf>
    <dxf>
      <font>
        <b val="0"/>
        <i val="0"/>
        <u val="none"/>
        <strike val="0"/>
      </font>
      <fill>
        <patternFill>
          <bgColor indexed="43"/>
        </patternFill>
      </fill>
    </dxf>
    <dxf/>
    <dxf>
      <font>
        <color auto="1"/>
      </font>
      <fill>
        <patternFill>
          <bgColor indexed="26"/>
        </patternFill>
      </fill>
    </dxf>
    <dxf>
      <font>
        <b/>
        <i val="0"/>
      </font>
      <fill>
        <patternFill>
          <bgColor indexed="47"/>
        </patternFill>
      </fill>
    </dxf>
    <dxf>
      <font>
        <b/>
        <i/>
        <u val="double"/>
        <strike val="0"/>
      </font>
      <fill>
        <patternFill>
          <bgColor indexed="51"/>
        </patternFill>
      </fill>
      <border>
        <left style="thin"/>
        <right style="thin"/>
        <top style="thin"/>
        <bottom style="thin"/>
      </border>
    </dxf>
    <dxf>
      <font>
        <b/>
        <i val="0"/>
      </font>
      <fill>
        <patternFill>
          <bgColor indexed="43"/>
        </patternFill>
      </fill>
    </dxf>
    <dxf>
      <font>
        <b/>
        <i val="0"/>
        <color indexed="9"/>
      </font>
      <fill>
        <patternFill>
          <bgColor indexed="10"/>
        </patternFill>
      </fill>
    </dxf>
    <dxf>
      <font>
        <b/>
        <i/>
        <u val="none"/>
        <strike val="0"/>
      </font>
      <fill>
        <patternFill>
          <bgColor indexed="47"/>
        </patternFill>
      </fill>
      <border>
        <left style="thin"/>
        <right style="thin"/>
        <top style="thin"/>
        <bottom style="thin"/>
      </border>
    </dxf>
    <dxf>
      <font>
        <b/>
        <i/>
        <u val="double"/>
        <strike val="0"/>
      </font>
      <fill>
        <patternFill>
          <bgColor indexed="52"/>
        </patternFill>
      </fill>
    </dxf>
    <dxf>
      <font>
        <b/>
        <i/>
        <u val="none"/>
        <strike val="0"/>
      </font>
      <fill>
        <patternFill>
          <bgColor rgb="FFFFCC99"/>
        </patternFill>
      </fill>
      <border>
        <left style="thin">
          <color rgb="FF000000"/>
        </left>
        <right style="thin">
          <color rgb="FF000000"/>
        </right>
        <top style="thin"/>
        <bottom style="thin">
          <color rgb="FF000000"/>
        </bottom>
      </border>
    </dxf>
    <dxf>
      <font>
        <b/>
        <i/>
        <u val="double"/>
        <strike val="0"/>
      </font>
      <fill>
        <patternFill>
          <bgColor rgb="FFFFCC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466725</xdr:colOff>
      <xdr:row>0</xdr:row>
      <xdr:rowOff>0</xdr:rowOff>
    </xdr:from>
    <xdr:ext cx="4343400" cy="695325"/>
    <xdr:sp>
      <xdr:nvSpPr>
        <xdr:cNvPr id="1" name="Text Box 1"/>
        <xdr:cNvSpPr txBox="1">
          <a:spLocks noChangeArrowheads="1"/>
        </xdr:cNvSpPr>
      </xdr:nvSpPr>
      <xdr:spPr>
        <a:xfrm>
          <a:off x="771525" y="0"/>
          <a:ext cx="4343400" cy="6953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Estado do Rio de Janeiro
</a:t>
          </a:r>
          <a:r>
            <a:rPr lang="en-US" cap="none" sz="1000" b="1" i="0" u="none" baseline="0">
              <a:solidFill>
                <a:srgbClr val="000000"/>
              </a:solidFill>
              <a:latin typeface="Arial"/>
              <a:ea typeface="Arial"/>
              <a:cs typeface="Arial"/>
            </a:rPr>
            <a:t>PREFEITURA MUNICIPAL DE SUMIDOURO
</a:t>
          </a:r>
          <a:r>
            <a:rPr lang="en-US" cap="none" sz="1000" b="1" i="0" u="none" baseline="0">
              <a:solidFill>
                <a:srgbClr val="000000"/>
              </a:solidFill>
              <a:latin typeface="Arial"/>
              <a:ea typeface="Arial"/>
              <a:cs typeface="Arial"/>
            </a:rPr>
            <a:t>CNPJ: 32.165.706/0001-08
</a:t>
          </a:r>
          <a:r>
            <a:rPr lang="en-US" cap="none" sz="1000" b="1" i="0" u="none" baseline="0">
              <a:solidFill>
                <a:srgbClr val="000000"/>
              </a:solidFill>
              <a:latin typeface="Arial"/>
              <a:ea typeface="Arial"/>
              <a:cs typeface="Arial"/>
            </a:rPr>
            <a:t>Rua Alfredo Chaves, 39 - Centro – Sumidouro/RJ – CEP 28637-000</a:t>
          </a:r>
          <a:r>
            <a:rPr lang="en-US" cap="none" sz="1200" b="1" i="0" u="none" baseline="0">
              <a:solidFill>
                <a:srgbClr val="000000"/>
              </a:solidFill>
              <a:latin typeface="Arial"/>
              <a:ea typeface="Arial"/>
              <a:cs typeface="Arial"/>
            </a:rPr>
            <a:t>
</a:t>
          </a:r>
        </a:p>
      </xdr:txBody>
    </xdr:sp>
    <xdr:clientData/>
  </xdr:oneCellAnchor>
  <xdr:twoCellAnchor editAs="oneCell">
    <xdr:from>
      <xdr:col>0</xdr:col>
      <xdr:colOff>0</xdr:colOff>
      <xdr:row>0</xdr:row>
      <xdr:rowOff>0</xdr:rowOff>
    </xdr:from>
    <xdr:to>
      <xdr:col>1</xdr:col>
      <xdr:colOff>390525</xdr:colOff>
      <xdr:row>0</xdr:row>
      <xdr:rowOff>676275</xdr:rowOff>
    </xdr:to>
    <xdr:pic>
      <xdr:nvPicPr>
        <xdr:cNvPr id="2" name="Picture 2" descr="brasãoGIF_300dpi"/>
        <xdr:cNvPicPr preferRelativeResize="1">
          <a:picLocks noChangeAspect="1"/>
        </xdr:cNvPicPr>
      </xdr:nvPicPr>
      <xdr:blipFill>
        <a:blip r:embed="rId1"/>
        <a:stretch>
          <a:fillRect/>
        </a:stretch>
      </xdr:blipFill>
      <xdr:spPr>
        <a:xfrm>
          <a:off x="0" y="0"/>
          <a:ext cx="695325" cy="676275"/>
        </a:xfrm>
        <a:prstGeom prst="rect">
          <a:avLst/>
        </a:prstGeom>
        <a:noFill/>
        <a:ln w="9525" cmpd="sng">
          <a:noFill/>
        </a:ln>
      </xdr:spPr>
    </xdr:pic>
    <xdr:clientData/>
  </xdr:twoCellAnchor>
  <xdr:twoCellAnchor>
    <xdr:from>
      <xdr:col>4</xdr:col>
      <xdr:colOff>152400</xdr:colOff>
      <xdr:row>0</xdr:row>
      <xdr:rowOff>285750</xdr:rowOff>
    </xdr:from>
    <xdr:to>
      <xdr:col>6</xdr:col>
      <xdr:colOff>590550</xdr:colOff>
      <xdr:row>3</xdr:row>
      <xdr:rowOff>1143000</xdr:rowOff>
    </xdr:to>
    <xdr:grpSp>
      <xdr:nvGrpSpPr>
        <xdr:cNvPr id="3" name="Group 60"/>
        <xdr:cNvGrpSpPr>
          <a:grpSpLocks/>
        </xdr:cNvGrpSpPr>
      </xdr:nvGrpSpPr>
      <xdr:grpSpPr>
        <a:xfrm>
          <a:off x="5076825" y="285750"/>
          <a:ext cx="1790700" cy="1924050"/>
          <a:chOff x="520" y="6"/>
          <a:chExt cx="188" cy="90"/>
        </a:xfrm>
        <a:solidFill>
          <a:srgbClr val="FFFFFF"/>
        </a:solidFill>
      </xdr:grpSpPr>
    </xdr:grpSp>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Plan1"/>
  <dimension ref="A1:M391"/>
  <sheetViews>
    <sheetView tabSelected="1" zoomScale="115" zoomScaleNormal="115" zoomScaleSheetLayoutView="100" zoomScalePageLayoutView="0" workbookViewId="0" topLeftCell="A1">
      <selection activeCell="A1" sqref="A1"/>
    </sheetView>
  </sheetViews>
  <sheetFormatPr defaultColWidth="9.140625" defaultRowHeight="12.75"/>
  <cols>
    <col min="1" max="1" width="4.57421875" style="1" customWidth="1"/>
    <col min="2" max="2" width="53.00390625" style="2" customWidth="1"/>
    <col min="3" max="3" width="8.28125" style="1" customWidth="1"/>
    <col min="4" max="4" width="8.00390625" style="28" customWidth="1"/>
    <col min="5" max="6" width="10.140625" style="15" customWidth="1"/>
    <col min="7" max="7" width="10.140625" style="13" customWidth="1"/>
    <col min="8" max="8" width="11.8515625" style="49" customWidth="1"/>
    <col min="9" max="9" width="11.57421875" style="2" customWidth="1"/>
    <col min="10" max="11" width="9.140625" style="2" customWidth="1"/>
    <col min="12" max="12" width="9.140625" style="44" customWidth="1"/>
    <col min="13" max="15" width="9.140625" style="2" customWidth="1"/>
    <col min="16" max="16" width="10.00390625" style="2" bestFit="1" customWidth="1"/>
    <col min="17" max="16384" width="9.140625" style="2" customWidth="1"/>
  </cols>
  <sheetData>
    <row r="1" ht="58.5" customHeight="1">
      <c r="H1" s="48"/>
    </row>
    <row r="2" spans="1:7" ht="12.75">
      <c r="A2" s="68" t="s">
        <v>135</v>
      </c>
      <c r="B2" s="68"/>
      <c r="C2" s="68"/>
      <c r="D2" s="68"/>
      <c r="E2" s="68"/>
      <c r="F2" s="68"/>
      <c r="G2" s="68"/>
    </row>
    <row r="3" spans="1:7" ht="12.75">
      <c r="A3" s="68" t="str">
        <f>UPPER(Dados!B1&amp;"  -  "&amp;Dados!B4)</f>
        <v>PREGÃO PRESENCIAL Nº 021/2019  -  ABERTURA DAS PROPOSTAS: 27/02/2019, ÀS 10:00HS</v>
      </c>
      <c r="B3" s="68"/>
      <c r="C3" s="68"/>
      <c r="D3" s="68"/>
      <c r="E3" s="68"/>
      <c r="F3" s="68"/>
      <c r="G3" s="68"/>
    </row>
    <row r="4" spans="1:7" ht="191.25">
      <c r="A4" s="69" t="str">
        <f>Dados!B3</f>
        <v>EVENTUAL AQUISIÇÃO DE MATERIAIS MÉDICO HOSPITALARES - SRP</v>
      </c>
      <c r="B4" s="69"/>
      <c r="C4" s="69"/>
      <c r="D4" s="69"/>
      <c r="E4" s="69"/>
      <c r="F4" s="69"/>
      <c r="G4" s="69"/>
    </row>
    <row r="5" spans="1:7" ht="12.75">
      <c r="A5" s="68" t="str">
        <f>Dados!B2</f>
        <v>PROCESSO ADMINISTRATIVO N° 3737/2018 de 03/12/2018</v>
      </c>
      <c r="B5" s="68"/>
      <c r="C5" s="68"/>
      <c r="D5" s="68"/>
      <c r="E5" s="68"/>
      <c r="F5" s="68"/>
      <c r="G5" s="68"/>
    </row>
    <row r="6" spans="1:7" ht="12.75">
      <c r="A6" s="63" t="str">
        <f>Dados!B7</f>
        <v>MENOR PREÇO POR ITEM</v>
      </c>
      <c r="B6" s="63"/>
      <c r="C6" s="75" t="s">
        <v>145</v>
      </c>
      <c r="D6" s="75"/>
      <c r="E6" s="76">
        <f>Dados!B8</f>
        <v>1727249.6</v>
      </c>
      <c r="F6" s="76"/>
      <c r="G6" s="63"/>
    </row>
    <row r="7" spans="1:7" ht="2.25" customHeight="1">
      <c r="A7" s="6"/>
      <c r="B7" s="6"/>
      <c r="C7" s="6"/>
      <c r="D7" s="29"/>
      <c r="E7" s="16"/>
      <c r="F7" s="16"/>
      <c r="G7" s="12"/>
    </row>
    <row r="8" spans="1:12" s="8" customFormat="1" ht="12" customHeight="1">
      <c r="A8" s="17" t="s">
        <v>116</v>
      </c>
      <c r="B8" s="77"/>
      <c r="C8" s="77"/>
      <c r="D8" s="77"/>
      <c r="E8" s="77"/>
      <c r="F8" s="77"/>
      <c r="G8" s="77"/>
      <c r="H8" s="50"/>
      <c r="L8" s="43"/>
    </row>
    <row r="9" spans="1:13" s="8" customFormat="1" ht="12" customHeight="1">
      <c r="A9" s="17" t="s">
        <v>117</v>
      </c>
      <c r="B9" s="67"/>
      <c r="C9" s="67"/>
      <c r="D9" s="67"/>
      <c r="E9" s="67"/>
      <c r="F9" s="67"/>
      <c r="G9" s="67"/>
      <c r="H9" s="50"/>
      <c r="L9" s="43"/>
      <c r="M9" s="43"/>
    </row>
    <row r="10" spans="1:12" s="8" customFormat="1" ht="12" customHeight="1">
      <c r="A10" s="17" t="s">
        <v>118</v>
      </c>
      <c r="B10" s="41"/>
      <c r="C10" s="30" t="s">
        <v>124</v>
      </c>
      <c r="D10" s="74"/>
      <c r="E10" s="74"/>
      <c r="F10" s="74"/>
      <c r="G10" s="74"/>
      <c r="H10" s="50"/>
      <c r="L10" s="43"/>
    </row>
    <row r="11" spans="1:7" ht="4.5" customHeight="1">
      <c r="A11" s="3"/>
      <c r="B11" s="32"/>
      <c r="C11" s="32"/>
      <c r="D11" s="33"/>
      <c r="E11" s="61"/>
      <c r="F11" s="34"/>
      <c r="G11" s="35"/>
    </row>
    <row r="12" spans="1:12" s="8" customFormat="1" ht="22.5">
      <c r="A12" s="37" t="s">
        <v>119</v>
      </c>
      <c r="B12" s="37" t="s">
        <v>120</v>
      </c>
      <c r="C12" s="37" t="s">
        <v>121</v>
      </c>
      <c r="D12" s="37" t="s">
        <v>122</v>
      </c>
      <c r="E12" s="55" t="s">
        <v>141</v>
      </c>
      <c r="F12" s="55" t="s">
        <v>142</v>
      </c>
      <c r="G12" s="37" t="s">
        <v>123</v>
      </c>
      <c r="H12" s="50"/>
      <c r="L12" s="43"/>
    </row>
    <row r="13" spans="1:12" s="8" customFormat="1" ht="11.25">
      <c r="A13" s="38">
        <v>1</v>
      </c>
      <c r="B13" s="36" t="s">
        <v>162</v>
      </c>
      <c r="C13" s="39" t="s">
        <v>163</v>
      </c>
      <c r="D13" s="59">
        <v>460</v>
      </c>
      <c r="E13" s="62">
        <v>5.2233</v>
      </c>
      <c r="F13" s="57"/>
      <c r="G13" s="40">
        <f>IF(F13="","",IF(ISTEXT(F13),"NC",F13*D13))</f>
      </c>
      <c r="H13" s="50"/>
      <c r="K13" s="7"/>
      <c r="L13" s="43"/>
    </row>
    <row r="14" spans="1:12" s="8" customFormat="1" ht="11.25">
      <c r="A14" s="38">
        <v>2</v>
      </c>
      <c r="B14" s="36" t="s">
        <v>164</v>
      </c>
      <c r="C14" s="39" t="s">
        <v>165</v>
      </c>
      <c r="D14" s="59">
        <v>80</v>
      </c>
      <c r="E14" s="62">
        <v>52.9333</v>
      </c>
      <c r="F14" s="57"/>
      <c r="G14" s="40">
        <f>IF(F14="","",IF(ISTEXT(F14),"NC",F14*D14))</f>
      </c>
      <c r="H14" s="50"/>
      <c r="K14" s="7"/>
      <c r="L14" s="43"/>
    </row>
    <row r="15" spans="1:12" s="8" customFormat="1" ht="11.25">
      <c r="A15" s="38">
        <v>3</v>
      </c>
      <c r="B15" s="36" t="s">
        <v>166</v>
      </c>
      <c r="C15" s="39" t="s">
        <v>165</v>
      </c>
      <c r="D15" s="59">
        <v>80</v>
      </c>
      <c r="E15" s="62">
        <v>52.9333</v>
      </c>
      <c r="F15" s="57"/>
      <c r="G15" s="40">
        <f>IF(F15="","",IF(ISTEXT(F15),"NC",F15*D15))</f>
      </c>
      <c r="H15" s="50"/>
      <c r="K15" s="7"/>
      <c r="L15" s="43"/>
    </row>
    <row r="16" spans="1:12" s="8" customFormat="1" ht="11.25">
      <c r="A16" s="38">
        <v>4</v>
      </c>
      <c r="B16" s="36" t="s">
        <v>167</v>
      </c>
      <c r="C16" s="39" t="s">
        <v>165</v>
      </c>
      <c r="D16" s="59">
        <v>80</v>
      </c>
      <c r="E16" s="62">
        <v>52.9333</v>
      </c>
      <c r="F16" s="57"/>
      <c r="G16" s="40">
        <f aca="true" t="shared" si="0" ref="G16:G79">IF(F16="","",IF(ISTEXT(F16),"NC",F16*D16))</f>
      </c>
      <c r="H16" s="50"/>
      <c r="K16" s="7"/>
      <c r="L16" s="43"/>
    </row>
    <row r="17" spans="1:12" s="8" customFormat="1" ht="11.25">
      <c r="A17" s="38">
        <v>5</v>
      </c>
      <c r="B17" s="36" t="s">
        <v>168</v>
      </c>
      <c r="C17" s="39" t="s">
        <v>165</v>
      </c>
      <c r="D17" s="59">
        <v>100</v>
      </c>
      <c r="E17" s="62">
        <v>52.9333</v>
      </c>
      <c r="F17" s="57"/>
      <c r="G17" s="40">
        <f t="shared" si="0"/>
      </c>
      <c r="H17" s="50"/>
      <c r="K17" s="7"/>
      <c r="L17" s="43"/>
    </row>
    <row r="18" spans="1:12" s="8" customFormat="1" ht="11.25">
      <c r="A18" s="38">
        <v>6</v>
      </c>
      <c r="B18" s="36" t="s">
        <v>169</v>
      </c>
      <c r="C18" s="39" t="s">
        <v>165</v>
      </c>
      <c r="D18" s="59">
        <v>100</v>
      </c>
      <c r="E18" s="62">
        <v>52.4333</v>
      </c>
      <c r="F18" s="57"/>
      <c r="G18" s="40">
        <f t="shared" si="0"/>
      </c>
      <c r="H18" s="50"/>
      <c r="K18" s="7"/>
      <c r="L18" s="43"/>
    </row>
    <row r="19" spans="1:12" s="8" customFormat="1" ht="11.25">
      <c r="A19" s="38">
        <v>7</v>
      </c>
      <c r="B19" s="36" t="s">
        <v>170</v>
      </c>
      <c r="C19" s="39" t="s">
        <v>165</v>
      </c>
      <c r="D19" s="59">
        <v>100</v>
      </c>
      <c r="E19" s="62">
        <v>55.75</v>
      </c>
      <c r="F19" s="57"/>
      <c r="G19" s="40">
        <f t="shared" si="0"/>
      </c>
      <c r="H19" s="50"/>
      <c r="K19" s="7"/>
      <c r="L19" s="43"/>
    </row>
    <row r="20" spans="1:12" s="8" customFormat="1" ht="123.75">
      <c r="A20" s="38">
        <v>8</v>
      </c>
      <c r="B20" s="36" t="s">
        <v>171</v>
      </c>
      <c r="C20" s="39" t="s">
        <v>165</v>
      </c>
      <c r="D20" s="59">
        <v>50</v>
      </c>
      <c r="E20" s="62">
        <v>92.04</v>
      </c>
      <c r="F20" s="57"/>
      <c r="G20" s="40">
        <f t="shared" si="0"/>
      </c>
      <c r="H20" s="50"/>
      <c r="K20" s="7"/>
      <c r="L20" s="43"/>
    </row>
    <row r="21" spans="1:12" s="8" customFormat="1" ht="11.25">
      <c r="A21" s="38">
        <v>9</v>
      </c>
      <c r="B21" s="36" t="s">
        <v>172</v>
      </c>
      <c r="C21" s="39" t="s">
        <v>149</v>
      </c>
      <c r="D21" s="59">
        <v>406</v>
      </c>
      <c r="E21" s="62">
        <v>6.5733</v>
      </c>
      <c r="F21" s="57"/>
      <c r="G21" s="40">
        <f t="shared" si="0"/>
      </c>
      <c r="H21" s="50"/>
      <c r="K21" s="7"/>
      <c r="L21" s="43"/>
    </row>
    <row r="22" spans="1:12" s="8" customFormat="1" ht="11.25">
      <c r="A22" s="38">
        <v>10</v>
      </c>
      <c r="B22" s="36" t="s">
        <v>173</v>
      </c>
      <c r="C22" s="39" t="s">
        <v>174</v>
      </c>
      <c r="D22" s="59">
        <v>3</v>
      </c>
      <c r="E22" s="62">
        <v>5.9633</v>
      </c>
      <c r="F22" s="57"/>
      <c r="G22" s="40">
        <f t="shared" si="0"/>
      </c>
      <c r="H22" s="50"/>
      <c r="K22" s="7"/>
      <c r="L22" s="43"/>
    </row>
    <row r="23" spans="1:12" s="8" customFormat="1" ht="22.5">
      <c r="A23" s="38">
        <v>11</v>
      </c>
      <c r="B23" s="36" t="s">
        <v>175</v>
      </c>
      <c r="C23" s="39" t="s">
        <v>149</v>
      </c>
      <c r="D23" s="59">
        <v>3120</v>
      </c>
      <c r="E23" s="62">
        <v>3.6205</v>
      </c>
      <c r="F23" s="57"/>
      <c r="G23" s="40">
        <f t="shared" si="0"/>
      </c>
      <c r="H23" s="50"/>
      <c r="K23" s="7"/>
      <c r="L23" s="43"/>
    </row>
    <row r="24" spans="1:12" s="8" customFormat="1" ht="11.25">
      <c r="A24" s="38">
        <v>12</v>
      </c>
      <c r="B24" s="36" t="s">
        <v>176</v>
      </c>
      <c r="C24" s="39" t="s">
        <v>165</v>
      </c>
      <c r="D24" s="59">
        <v>500</v>
      </c>
      <c r="E24" s="62">
        <v>10.465</v>
      </c>
      <c r="F24" s="57"/>
      <c r="G24" s="40">
        <f t="shared" si="0"/>
      </c>
      <c r="H24" s="50"/>
      <c r="K24" s="7"/>
      <c r="L24" s="43"/>
    </row>
    <row r="25" spans="1:12" s="8" customFormat="1" ht="11.25">
      <c r="A25" s="38">
        <v>13</v>
      </c>
      <c r="B25" s="36" t="s">
        <v>177</v>
      </c>
      <c r="C25" s="39" t="s">
        <v>165</v>
      </c>
      <c r="D25" s="59">
        <v>500</v>
      </c>
      <c r="E25" s="62">
        <v>7</v>
      </c>
      <c r="F25" s="57"/>
      <c r="G25" s="40">
        <f t="shared" si="0"/>
      </c>
      <c r="H25" s="50"/>
      <c r="K25" s="7"/>
      <c r="L25" s="43"/>
    </row>
    <row r="26" spans="1:12" s="8" customFormat="1" ht="11.25">
      <c r="A26" s="38">
        <v>14</v>
      </c>
      <c r="B26" s="36" t="s">
        <v>178</v>
      </c>
      <c r="C26" s="39" t="s">
        <v>165</v>
      </c>
      <c r="D26" s="59">
        <v>122</v>
      </c>
      <c r="E26" s="62">
        <v>9.64</v>
      </c>
      <c r="F26" s="57"/>
      <c r="G26" s="40">
        <f t="shared" si="0"/>
      </c>
      <c r="H26" s="50"/>
      <c r="K26" s="7"/>
      <c r="L26" s="43"/>
    </row>
    <row r="27" spans="1:12" s="8" customFormat="1" ht="90">
      <c r="A27" s="38">
        <v>15</v>
      </c>
      <c r="B27" s="36" t="s">
        <v>179</v>
      </c>
      <c r="C27" s="39" t="s">
        <v>121</v>
      </c>
      <c r="D27" s="59">
        <v>20</v>
      </c>
      <c r="E27" s="62">
        <v>14.19</v>
      </c>
      <c r="F27" s="57"/>
      <c r="G27" s="40">
        <f t="shared" si="0"/>
      </c>
      <c r="H27" s="50"/>
      <c r="K27" s="7"/>
      <c r="L27" s="43"/>
    </row>
    <row r="28" spans="1:12" s="8" customFormat="1" ht="11.25">
      <c r="A28" s="38">
        <v>16</v>
      </c>
      <c r="B28" s="36" t="s">
        <v>180</v>
      </c>
      <c r="C28" s="39" t="s">
        <v>165</v>
      </c>
      <c r="D28" s="59">
        <v>500</v>
      </c>
      <c r="E28" s="62">
        <v>9.3767</v>
      </c>
      <c r="F28" s="57"/>
      <c r="G28" s="40">
        <f t="shared" si="0"/>
      </c>
      <c r="H28" s="50"/>
      <c r="K28" s="7"/>
      <c r="L28" s="43"/>
    </row>
    <row r="29" spans="1:12" s="8" customFormat="1" ht="11.25">
      <c r="A29" s="38">
        <v>17</v>
      </c>
      <c r="B29" s="36" t="s">
        <v>181</v>
      </c>
      <c r="C29" s="39" t="s">
        <v>165</v>
      </c>
      <c r="D29" s="59">
        <v>60</v>
      </c>
      <c r="E29" s="62">
        <v>8.9167</v>
      </c>
      <c r="F29" s="57"/>
      <c r="G29" s="40">
        <f t="shared" si="0"/>
      </c>
      <c r="H29" s="50"/>
      <c r="K29" s="7"/>
      <c r="L29" s="43"/>
    </row>
    <row r="30" spans="1:12" s="8" customFormat="1" ht="11.25">
      <c r="A30" s="38">
        <v>18</v>
      </c>
      <c r="B30" s="36" t="s">
        <v>182</v>
      </c>
      <c r="C30" s="39" t="s">
        <v>165</v>
      </c>
      <c r="D30" s="59">
        <v>500</v>
      </c>
      <c r="E30" s="62">
        <v>8.0433</v>
      </c>
      <c r="F30" s="57"/>
      <c r="G30" s="40">
        <f t="shared" si="0"/>
      </c>
      <c r="H30" s="50"/>
      <c r="K30" s="7"/>
      <c r="L30" s="43"/>
    </row>
    <row r="31" spans="1:12" s="8" customFormat="1" ht="11.25">
      <c r="A31" s="38">
        <v>19</v>
      </c>
      <c r="B31" s="36" t="s">
        <v>183</v>
      </c>
      <c r="C31" s="39" t="s">
        <v>165</v>
      </c>
      <c r="D31" s="59">
        <v>64</v>
      </c>
      <c r="E31" s="62">
        <v>8.0433</v>
      </c>
      <c r="F31" s="57"/>
      <c r="G31" s="40">
        <f t="shared" si="0"/>
      </c>
      <c r="H31" s="50"/>
      <c r="K31" s="7"/>
      <c r="L31" s="43"/>
    </row>
    <row r="32" spans="1:12" s="8" customFormat="1" ht="11.25">
      <c r="A32" s="38">
        <v>20</v>
      </c>
      <c r="B32" s="36" t="s">
        <v>184</v>
      </c>
      <c r="C32" s="39" t="s">
        <v>165</v>
      </c>
      <c r="D32" s="59">
        <v>31</v>
      </c>
      <c r="E32" s="62">
        <v>11.4233</v>
      </c>
      <c r="F32" s="57"/>
      <c r="G32" s="40">
        <f t="shared" si="0"/>
      </c>
      <c r="H32" s="50"/>
      <c r="K32" s="7"/>
      <c r="L32" s="43"/>
    </row>
    <row r="33" spans="1:12" s="8" customFormat="1" ht="11.25">
      <c r="A33" s="38">
        <v>21</v>
      </c>
      <c r="B33" s="36" t="s">
        <v>185</v>
      </c>
      <c r="C33" s="39" t="s">
        <v>165</v>
      </c>
      <c r="D33" s="59">
        <v>500</v>
      </c>
      <c r="E33" s="62">
        <v>8.3767</v>
      </c>
      <c r="F33" s="57"/>
      <c r="G33" s="40">
        <f t="shared" si="0"/>
      </c>
      <c r="H33" s="50"/>
      <c r="K33" s="7"/>
      <c r="L33" s="43"/>
    </row>
    <row r="34" spans="1:12" s="8" customFormat="1" ht="11.25">
      <c r="A34" s="38">
        <v>22</v>
      </c>
      <c r="B34" s="36" t="s">
        <v>186</v>
      </c>
      <c r="C34" s="39" t="s">
        <v>165</v>
      </c>
      <c r="D34" s="59">
        <v>600</v>
      </c>
      <c r="E34" s="62">
        <v>8.0433</v>
      </c>
      <c r="F34" s="57"/>
      <c r="G34" s="40">
        <f t="shared" si="0"/>
      </c>
      <c r="H34" s="50"/>
      <c r="K34" s="7"/>
      <c r="L34" s="43"/>
    </row>
    <row r="35" spans="1:12" s="8" customFormat="1" ht="11.25">
      <c r="A35" s="38">
        <v>23</v>
      </c>
      <c r="B35" s="36" t="s">
        <v>187</v>
      </c>
      <c r="C35" s="39" t="s">
        <v>165</v>
      </c>
      <c r="D35" s="59">
        <v>600</v>
      </c>
      <c r="E35" s="62">
        <v>8.5433</v>
      </c>
      <c r="F35" s="57"/>
      <c r="G35" s="40">
        <f t="shared" si="0"/>
      </c>
      <c r="H35" s="50"/>
      <c r="K35" s="7"/>
      <c r="L35" s="43"/>
    </row>
    <row r="36" spans="1:12" s="8" customFormat="1" ht="11.25">
      <c r="A36" s="38">
        <v>24</v>
      </c>
      <c r="B36" s="36" t="s">
        <v>188</v>
      </c>
      <c r="C36" s="39" t="s">
        <v>165</v>
      </c>
      <c r="D36" s="59">
        <v>25</v>
      </c>
      <c r="E36" s="62">
        <v>14.35</v>
      </c>
      <c r="F36" s="57"/>
      <c r="G36" s="40">
        <f t="shared" si="0"/>
      </c>
      <c r="H36" s="50"/>
      <c r="K36" s="7"/>
      <c r="L36" s="43"/>
    </row>
    <row r="37" spans="1:12" s="8" customFormat="1" ht="146.25">
      <c r="A37" s="38">
        <v>25</v>
      </c>
      <c r="B37" s="36" t="s">
        <v>189</v>
      </c>
      <c r="C37" s="39" t="s">
        <v>165</v>
      </c>
      <c r="D37" s="59">
        <v>30</v>
      </c>
      <c r="E37" s="62">
        <v>265.5833</v>
      </c>
      <c r="F37" s="57"/>
      <c r="G37" s="40">
        <f t="shared" si="0"/>
      </c>
      <c r="H37" s="50"/>
      <c r="K37" s="7"/>
      <c r="L37" s="43"/>
    </row>
    <row r="38" spans="1:12" s="8" customFormat="1" ht="22.5">
      <c r="A38" s="38">
        <v>26</v>
      </c>
      <c r="B38" s="36" t="s">
        <v>190</v>
      </c>
      <c r="C38" s="39" t="s">
        <v>165</v>
      </c>
      <c r="D38" s="59">
        <v>10</v>
      </c>
      <c r="E38" s="62">
        <v>359</v>
      </c>
      <c r="F38" s="57"/>
      <c r="G38" s="40">
        <f t="shared" si="0"/>
      </c>
      <c r="H38" s="50"/>
      <c r="K38" s="7"/>
      <c r="L38" s="43"/>
    </row>
    <row r="39" spans="1:12" s="8" customFormat="1" ht="11.25">
      <c r="A39" s="38">
        <v>27</v>
      </c>
      <c r="B39" s="36" t="s">
        <v>191</v>
      </c>
      <c r="C39" s="39" t="s">
        <v>165</v>
      </c>
      <c r="D39" s="59">
        <v>10</v>
      </c>
      <c r="E39" s="62">
        <v>898.5</v>
      </c>
      <c r="F39" s="57"/>
      <c r="G39" s="40">
        <f t="shared" si="0"/>
      </c>
      <c r="H39" s="50"/>
      <c r="K39" s="7"/>
      <c r="L39" s="43"/>
    </row>
    <row r="40" spans="1:12" s="8" customFormat="1" ht="11.25">
      <c r="A40" s="38">
        <v>28</v>
      </c>
      <c r="B40" s="36" t="s">
        <v>192</v>
      </c>
      <c r="C40" s="39" t="s">
        <v>149</v>
      </c>
      <c r="D40" s="59">
        <v>246</v>
      </c>
      <c r="E40" s="62">
        <v>6.4136</v>
      </c>
      <c r="F40" s="57"/>
      <c r="G40" s="40">
        <f t="shared" si="0"/>
      </c>
      <c r="H40" s="50"/>
      <c r="K40" s="7"/>
      <c r="L40" s="43"/>
    </row>
    <row r="41" spans="1:12" s="8" customFormat="1" ht="11.25">
      <c r="A41" s="38">
        <v>29</v>
      </c>
      <c r="B41" s="36" t="s">
        <v>193</v>
      </c>
      <c r="C41" s="39" t="s">
        <v>165</v>
      </c>
      <c r="D41" s="59">
        <v>125</v>
      </c>
      <c r="E41" s="62">
        <v>104.5968</v>
      </c>
      <c r="F41" s="57"/>
      <c r="G41" s="40">
        <f t="shared" si="0"/>
      </c>
      <c r="H41" s="50"/>
      <c r="K41" s="7"/>
      <c r="L41" s="43"/>
    </row>
    <row r="42" spans="1:12" s="8" customFormat="1" ht="22.5">
      <c r="A42" s="38">
        <v>30</v>
      </c>
      <c r="B42" s="36" t="s">
        <v>194</v>
      </c>
      <c r="C42" s="39" t="s">
        <v>121</v>
      </c>
      <c r="D42" s="59">
        <v>420</v>
      </c>
      <c r="E42" s="62">
        <v>2.9234</v>
      </c>
      <c r="F42" s="57"/>
      <c r="G42" s="40">
        <f t="shared" si="0"/>
      </c>
      <c r="H42" s="50"/>
      <c r="K42" s="7"/>
      <c r="L42" s="43"/>
    </row>
    <row r="43" spans="1:12" s="8" customFormat="1" ht="22.5">
      <c r="A43" s="38">
        <v>31</v>
      </c>
      <c r="B43" s="36" t="s">
        <v>195</v>
      </c>
      <c r="C43" s="39" t="s">
        <v>121</v>
      </c>
      <c r="D43" s="59">
        <v>10000</v>
      </c>
      <c r="E43" s="62">
        <v>8.0875</v>
      </c>
      <c r="F43" s="57"/>
      <c r="G43" s="40">
        <f t="shared" si="0"/>
      </c>
      <c r="H43" s="50"/>
      <c r="K43" s="7"/>
      <c r="L43" s="43"/>
    </row>
    <row r="44" spans="1:12" s="8" customFormat="1" ht="22.5">
      <c r="A44" s="38">
        <v>32</v>
      </c>
      <c r="B44" s="36" t="s">
        <v>196</v>
      </c>
      <c r="C44" s="39" t="s">
        <v>163</v>
      </c>
      <c r="D44" s="59">
        <v>300</v>
      </c>
      <c r="E44" s="62">
        <v>12.5727</v>
      </c>
      <c r="F44" s="57"/>
      <c r="G44" s="40">
        <f t="shared" si="0"/>
      </c>
      <c r="H44" s="50"/>
      <c r="K44" s="7"/>
      <c r="L44" s="43"/>
    </row>
    <row r="45" spans="1:12" s="8" customFormat="1" ht="22.5">
      <c r="A45" s="38">
        <v>33</v>
      </c>
      <c r="B45" s="36" t="s">
        <v>197</v>
      </c>
      <c r="C45" s="39" t="s">
        <v>163</v>
      </c>
      <c r="D45" s="59">
        <v>300</v>
      </c>
      <c r="E45" s="62">
        <v>14.2416</v>
      </c>
      <c r="F45" s="57"/>
      <c r="G45" s="40">
        <f t="shared" si="0"/>
      </c>
      <c r="H45" s="50"/>
      <c r="K45" s="7"/>
      <c r="L45" s="43"/>
    </row>
    <row r="46" spans="1:12" s="8" customFormat="1" ht="11.25">
      <c r="A46" s="38">
        <v>34</v>
      </c>
      <c r="B46" s="36" t="s">
        <v>198</v>
      </c>
      <c r="C46" s="39" t="s">
        <v>163</v>
      </c>
      <c r="D46" s="59">
        <v>3</v>
      </c>
      <c r="E46" s="62">
        <v>12.6038</v>
      </c>
      <c r="F46" s="57"/>
      <c r="G46" s="40">
        <f t="shared" si="0"/>
      </c>
      <c r="H46" s="50"/>
      <c r="K46" s="7"/>
      <c r="L46" s="43"/>
    </row>
    <row r="47" spans="1:12" s="8" customFormat="1" ht="11.25">
      <c r="A47" s="38">
        <v>35</v>
      </c>
      <c r="B47" s="36" t="s">
        <v>199</v>
      </c>
      <c r="C47" s="39" t="s">
        <v>200</v>
      </c>
      <c r="D47" s="59">
        <v>660</v>
      </c>
      <c r="E47" s="62">
        <v>14.64</v>
      </c>
      <c r="F47" s="57"/>
      <c r="G47" s="40">
        <f t="shared" si="0"/>
      </c>
      <c r="H47" s="50"/>
      <c r="K47" s="7"/>
      <c r="L47" s="43"/>
    </row>
    <row r="48" spans="1:12" s="8" customFormat="1" ht="11.25">
      <c r="A48" s="38">
        <v>36</v>
      </c>
      <c r="B48" s="36" t="s">
        <v>201</v>
      </c>
      <c r="C48" s="39" t="s">
        <v>121</v>
      </c>
      <c r="D48" s="59">
        <v>100</v>
      </c>
      <c r="E48" s="62">
        <v>4.3032</v>
      </c>
      <c r="F48" s="57"/>
      <c r="G48" s="40">
        <f t="shared" si="0"/>
      </c>
      <c r="H48" s="50"/>
      <c r="K48" s="7"/>
      <c r="L48" s="43"/>
    </row>
    <row r="49" spans="1:12" s="8" customFormat="1" ht="45">
      <c r="A49" s="38">
        <v>37</v>
      </c>
      <c r="B49" s="36" t="s">
        <v>202</v>
      </c>
      <c r="C49" s="39" t="s">
        <v>121</v>
      </c>
      <c r="D49" s="59">
        <v>5</v>
      </c>
      <c r="E49" s="62">
        <v>284.7802</v>
      </c>
      <c r="F49" s="57"/>
      <c r="G49" s="40">
        <f t="shared" si="0"/>
      </c>
      <c r="H49" s="50"/>
      <c r="K49" s="7"/>
      <c r="L49" s="43"/>
    </row>
    <row r="50" spans="1:12" s="8" customFormat="1" ht="45">
      <c r="A50" s="38">
        <v>38</v>
      </c>
      <c r="B50" s="36" t="s">
        <v>203</v>
      </c>
      <c r="C50" s="39" t="s">
        <v>121</v>
      </c>
      <c r="D50" s="59">
        <v>5</v>
      </c>
      <c r="E50" s="62">
        <v>259.2872</v>
      </c>
      <c r="F50" s="57"/>
      <c r="G50" s="40">
        <f t="shared" si="0"/>
      </c>
      <c r="H50" s="50"/>
      <c r="K50" s="7"/>
      <c r="L50" s="43"/>
    </row>
    <row r="51" spans="1:12" s="8" customFormat="1" ht="45">
      <c r="A51" s="38">
        <v>39</v>
      </c>
      <c r="B51" s="36" t="s">
        <v>204</v>
      </c>
      <c r="C51" s="39" t="s">
        <v>121</v>
      </c>
      <c r="D51" s="59">
        <v>5</v>
      </c>
      <c r="E51" s="62">
        <v>288.25</v>
      </c>
      <c r="F51" s="57"/>
      <c r="G51" s="40">
        <f t="shared" si="0"/>
      </c>
      <c r="H51" s="50"/>
      <c r="K51" s="7"/>
      <c r="L51" s="43"/>
    </row>
    <row r="52" spans="1:12" s="8" customFormat="1" ht="11.25">
      <c r="A52" s="38">
        <v>40</v>
      </c>
      <c r="B52" s="36" t="s">
        <v>205</v>
      </c>
      <c r="C52" s="39" t="s">
        <v>121</v>
      </c>
      <c r="D52" s="59">
        <v>24</v>
      </c>
      <c r="E52" s="62">
        <v>84.0555</v>
      </c>
      <c r="F52" s="57"/>
      <c r="G52" s="40">
        <f t="shared" si="0"/>
      </c>
      <c r="H52" s="50"/>
      <c r="K52" s="7"/>
      <c r="L52" s="43"/>
    </row>
    <row r="53" spans="1:12" s="8" customFormat="1" ht="11.25">
      <c r="A53" s="38">
        <v>41</v>
      </c>
      <c r="B53" s="36" t="s">
        <v>206</v>
      </c>
      <c r="C53" s="39" t="s">
        <v>121</v>
      </c>
      <c r="D53" s="59">
        <v>12</v>
      </c>
      <c r="E53" s="62">
        <v>95.1644</v>
      </c>
      <c r="F53" s="57"/>
      <c r="G53" s="40">
        <f t="shared" si="0"/>
      </c>
      <c r="H53" s="50"/>
      <c r="K53" s="7"/>
      <c r="L53" s="43"/>
    </row>
    <row r="54" spans="1:12" s="8" customFormat="1" ht="11.25">
      <c r="A54" s="38">
        <v>42</v>
      </c>
      <c r="B54" s="36" t="s">
        <v>207</v>
      </c>
      <c r="C54" s="39" t="s">
        <v>121</v>
      </c>
      <c r="D54" s="59">
        <v>12</v>
      </c>
      <c r="E54" s="62">
        <v>79.8933</v>
      </c>
      <c r="F54" s="57"/>
      <c r="G54" s="40">
        <f t="shared" si="0"/>
      </c>
      <c r="H54" s="50"/>
      <c r="K54" s="7"/>
      <c r="L54" s="43"/>
    </row>
    <row r="55" spans="1:12" s="8" customFormat="1" ht="22.5">
      <c r="A55" s="38">
        <v>43</v>
      </c>
      <c r="B55" s="36" t="s">
        <v>208</v>
      </c>
      <c r="C55" s="39" t="s">
        <v>121</v>
      </c>
      <c r="D55" s="59">
        <v>70</v>
      </c>
      <c r="E55" s="62">
        <v>75.9526</v>
      </c>
      <c r="F55" s="57"/>
      <c r="G55" s="40">
        <f t="shared" si="0"/>
      </c>
      <c r="H55" s="50"/>
      <c r="K55" s="7"/>
      <c r="L55" s="43"/>
    </row>
    <row r="56" spans="1:12" s="8" customFormat="1" ht="22.5">
      <c r="A56" s="38">
        <v>44</v>
      </c>
      <c r="B56" s="36" t="s">
        <v>209</v>
      </c>
      <c r="C56" s="39" t="s">
        <v>121</v>
      </c>
      <c r="D56" s="59">
        <v>70</v>
      </c>
      <c r="E56" s="62">
        <v>86.8311</v>
      </c>
      <c r="F56" s="57"/>
      <c r="G56" s="40">
        <f t="shared" si="0"/>
      </c>
      <c r="H56" s="50"/>
      <c r="K56" s="7"/>
      <c r="L56" s="43"/>
    </row>
    <row r="57" spans="1:12" s="8" customFormat="1" ht="22.5">
      <c r="A57" s="38">
        <v>45</v>
      </c>
      <c r="B57" s="36" t="s">
        <v>210</v>
      </c>
      <c r="C57" s="39" t="s">
        <v>121</v>
      </c>
      <c r="D57" s="59">
        <v>20</v>
      </c>
      <c r="E57" s="62">
        <v>79.8933</v>
      </c>
      <c r="F57" s="57"/>
      <c r="G57" s="40">
        <f t="shared" si="0"/>
      </c>
      <c r="H57" s="50"/>
      <c r="K57" s="7"/>
      <c r="L57" s="43"/>
    </row>
    <row r="58" spans="1:12" s="8" customFormat="1" ht="33.75">
      <c r="A58" s="38">
        <v>46</v>
      </c>
      <c r="B58" s="36" t="s">
        <v>211</v>
      </c>
      <c r="C58" s="39" t="s">
        <v>121</v>
      </c>
      <c r="D58" s="59">
        <v>20</v>
      </c>
      <c r="E58" s="62">
        <v>95.5192</v>
      </c>
      <c r="F58" s="57"/>
      <c r="G58" s="40">
        <f t="shared" si="0"/>
      </c>
      <c r="H58" s="50"/>
      <c r="K58" s="7"/>
      <c r="L58" s="43"/>
    </row>
    <row r="59" spans="1:12" s="8" customFormat="1" ht="78.75">
      <c r="A59" s="38">
        <v>47</v>
      </c>
      <c r="B59" s="36" t="s">
        <v>212</v>
      </c>
      <c r="C59" s="39" t="s">
        <v>121</v>
      </c>
      <c r="D59" s="59">
        <v>20</v>
      </c>
      <c r="E59" s="62">
        <v>363.29</v>
      </c>
      <c r="F59" s="57"/>
      <c r="G59" s="40">
        <f t="shared" si="0"/>
      </c>
      <c r="H59" s="50"/>
      <c r="K59" s="7"/>
      <c r="L59" s="43"/>
    </row>
    <row r="60" spans="1:12" s="8" customFormat="1" ht="22.5">
      <c r="A60" s="38">
        <v>48</v>
      </c>
      <c r="B60" s="36" t="s">
        <v>213</v>
      </c>
      <c r="C60" s="39" t="s">
        <v>121</v>
      </c>
      <c r="D60" s="59">
        <v>10</v>
      </c>
      <c r="E60" s="62">
        <v>164.48</v>
      </c>
      <c r="F60" s="57"/>
      <c r="G60" s="40">
        <f t="shared" si="0"/>
      </c>
      <c r="H60" s="50"/>
      <c r="K60" s="7"/>
      <c r="L60" s="43"/>
    </row>
    <row r="61" spans="1:12" s="8" customFormat="1" ht="78.75">
      <c r="A61" s="38">
        <v>49</v>
      </c>
      <c r="B61" s="36" t="s">
        <v>214</v>
      </c>
      <c r="C61" s="39" t="s">
        <v>121</v>
      </c>
      <c r="D61" s="59">
        <v>15</v>
      </c>
      <c r="E61" s="62">
        <v>278</v>
      </c>
      <c r="F61" s="57"/>
      <c r="G61" s="40">
        <f t="shared" si="0"/>
      </c>
      <c r="H61" s="50"/>
      <c r="K61" s="7"/>
      <c r="L61" s="43"/>
    </row>
    <row r="62" spans="1:12" s="8" customFormat="1" ht="22.5">
      <c r="A62" s="38">
        <v>50</v>
      </c>
      <c r="B62" s="36" t="s">
        <v>215</v>
      </c>
      <c r="C62" s="39" t="s">
        <v>163</v>
      </c>
      <c r="D62" s="59">
        <v>1000</v>
      </c>
      <c r="E62" s="62">
        <v>5.135</v>
      </c>
      <c r="F62" s="57"/>
      <c r="G62" s="40">
        <f t="shared" si="0"/>
      </c>
      <c r="H62" s="50"/>
      <c r="K62" s="7"/>
      <c r="L62" s="43"/>
    </row>
    <row r="63" spans="1:12" s="8" customFormat="1" ht="22.5">
      <c r="A63" s="38">
        <v>51</v>
      </c>
      <c r="B63" s="36" t="s">
        <v>216</v>
      </c>
      <c r="C63" s="39" t="s">
        <v>163</v>
      </c>
      <c r="D63" s="59">
        <v>1240</v>
      </c>
      <c r="E63" s="62">
        <v>6.7653</v>
      </c>
      <c r="F63" s="57"/>
      <c r="G63" s="40">
        <f t="shared" si="0"/>
      </c>
      <c r="H63" s="50"/>
      <c r="K63" s="7"/>
      <c r="L63" s="43"/>
    </row>
    <row r="64" spans="1:12" s="8" customFormat="1" ht="22.5">
      <c r="A64" s="38">
        <v>52</v>
      </c>
      <c r="B64" s="36" t="s">
        <v>217</v>
      </c>
      <c r="C64" s="39" t="s">
        <v>163</v>
      </c>
      <c r="D64" s="59">
        <v>1240</v>
      </c>
      <c r="E64" s="62">
        <v>10.019</v>
      </c>
      <c r="F64" s="57"/>
      <c r="G64" s="40">
        <f t="shared" si="0"/>
      </c>
      <c r="H64" s="50"/>
      <c r="K64" s="7"/>
      <c r="L64" s="43"/>
    </row>
    <row r="65" spans="1:12" s="8" customFormat="1" ht="22.5">
      <c r="A65" s="38">
        <v>53</v>
      </c>
      <c r="B65" s="36" t="s">
        <v>218</v>
      </c>
      <c r="C65" s="39" t="s">
        <v>163</v>
      </c>
      <c r="D65" s="59">
        <v>1240</v>
      </c>
      <c r="E65" s="62">
        <v>9.2472</v>
      </c>
      <c r="F65" s="57"/>
      <c r="G65" s="40">
        <f t="shared" si="0"/>
      </c>
      <c r="H65" s="50"/>
      <c r="K65" s="7"/>
      <c r="L65" s="43"/>
    </row>
    <row r="66" spans="1:12" s="8" customFormat="1" ht="22.5">
      <c r="A66" s="38">
        <v>54</v>
      </c>
      <c r="B66" s="36" t="s">
        <v>219</v>
      </c>
      <c r="C66" s="39" t="s">
        <v>163</v>
      </c>
      <c r="D66" s="59">
        <v>1000</v>
      </c>
      <c r="E66" s="62">
        <v>15.0148</v>
      </c>
      <c r="F66" s="57"/>
      <c r="G66" s="40">
        <f t="shared" si="0"/>
      </c>
      <c r="H66" s="50"/>
      <c r="K66" s="7"/>
      <c r="L66" s="43"/>
    </row>
    <row r="67" spans="1:12" s="8" customFormat="1" ht="11.25">
      <c r="A67" s="38">
        <v>55</v>
      </c>
      <c r="B67" s="36" t="s">
        <v>220</v>
      </c>
      <c r="C67" s="39" t="s">
        <v>163</v>
      </c>
      <c r="D67" s="59">
        <v>400</v>
      </c>
      <c r="E67" s="62">
        <v>18.305</v>
      </c>
      <c r="F67" s="57"/>
      <c r="G67" s="40">
        <f t="shared" si="0"/>
      </c>
      <c r="H67" s="50"/>
      <c r="K67" s="7"/>
      <c r="L67" s="43"/>
    </row>
    <row r="68" spans="1:12" s="8" customFormat="1" ht="22.5">
      <c r="A68" s="38">
        <v>56</v>
      </c>
      <c r="B68" s="36" t="s">
        <v>221</v>
      </c>
      <c r="C68" s="39" t="s">
        <v>165</v>
      </c>
      <c r="D68" s="59">
        <v>300</v>
      </c>
      <c r="E68" s="62">
        <v>30.2645</v>
      </c>
      <c r="F68" s="57"/>
      <c r="G68" s="40">
        <f t="shared" si="0"/>
      </c>
      <c r="H68" s="50"/>
      <c r="K68" s="7"/>
      <c r="L68" s="43"/>
    </row>
    <row r="69" spans="1:12" s="8" customFormat="1" ht="22.5">
      <c r="A69" s="38">
        <v>57</v>
      </c>
      <c r="B69" s="36" t="s">
        <v>222</v>
      </c>
      <c r="C69" s="39" t="s">
        <v>165</v>
      </c>
      <c r="D69" s="59">
        <v>300</v>
      </c>
      <c r="E69" s="62">
        <v>37.0637</v>
      </c>
      <c r="F69" s="57"/>
      <c r="G69" s="40">
        <f t="shared" si="0"/>
      </c>
      <c r="H69" s="50"/>
      <c r="K69" s="7"/>
      <c r="L69" s="43"/>
    </row>
    <row r="70" spans="1:12" s="8" customFormat="1" ht="22.5">
      <c r="A70" s="38">
        <v>58</v>
      </c>
      <c r="B70" s="36" t="s">
        <v>223</v>
      </c>
      <c r="C70" s="39" t="s">
        <v>165</v>
      </c>
      <c r="D70" s="59">
        <v>300</v>
      </c>
      <c r="E70" s="62">
        <v>43.6564</v>
      </c>
      <c r="F70" s="57"/>
      <c r="G70" s="40">
        <f t="shared" si="0"/>
      </c>
      <c r="H70" s="50"/>
      <c r="K70" s="7"/>
      <c r="L70" s="43"/>
    </row>
    <row r="71" spans="1:12" s="8" customFormat="1" ht="22.5">
      <c r="A71" s="38">
        <v>59</v>
      </c>
      <c r="B71" s="36" t="s">
        <v>224</v>
      </c>
      <c r="C71" s="39" t="s">
        <v>165</v>
      </c>
      <c r="D71" s="59">
        <v>300</v>
      </c>
      <c r="E71" s="62">
        <v>78.6423</v>
      </c>
      <c r="F71" s="57"/>
      <c r="G71" s="40">
        <f t="shared" si="0"/>
      </c>
      <c r="H71" s="50"/>
      <c r="K71" s="7"/>
      <c r="L71" s="43"/>
    </row>
    <row r="72" spans="1:12" s="8" customFormat="1" ht="11.25">
      <c r="A72" s="38">
        <v>60</v>
      </c>
      <c r="B72" s="36" t="s">
        <v>225</v>
      </c>
      <c r="C72" s="39" t="s">
        <v>165</v>
      </c>
      <c r="D72" s="59">
        <v>200</v>
      </c>
      <c r="E72" s="62">
        <v>132.3467</v>
      </c>
      <c r="F72" s="57"/>
      <c r="G72" s="40">
        <f t="shared" si="0"/>
      </c>
      <c r="H72" s="50"/>
      <c r="K72" s="7"/>
      <c r="L72" s="43"/>
    </row>
    <row r="73" spans="1:12" s="8" customFormat="1" ht="56.25">
      <c r="A73" s="38">
        <v>61</v>
      </c>
      <c r="B73" s="36" t="s">
        <v>226</v>
      </c>
      <c r="C73" s="39" t="s">
        <v>121</v>
      </c>
      <c r="D73" s="59">
        <v>100</v>
      </c>
      <c r="E73" s="62">
        <v>15.71</v>
      </c>
      <c r="F73" s="57"/>
      <c r="G73" s="40">
        <f t="shared" si="0"/>
      </c>
      <c r="H73" s="50"/>
      <c r="K73" s="7"/>
      <c r="L73" s="43"/>
    </row>
    <row r="74" spans="1:12" s="8" customFormat="1" ht="33.75">
      <c r="A74" s="38">
        <v>62</v>
      </c>
      <c r="B74" s="36" t="s">
        <v>227</v>
      </c>
      <c r="C74" s="39" t="s">
        <v>163</v>
      </c>
      <c r="D74" s="59">
        <v>200</v>
      </c>
      <c r="E74" s="62">
        <v>17.4733</v>
      </c>
      <c r="F74" s="57"/>
      <c r="G74" s="40">
        <f t="shared" si="0"/>
      </c>
      <c r="H74" s="50"/>
      <c r="K74" s="7"/>
      <c r="L74" s="43"/>
    </row>
    <row r="75" spans="1:12" s="8" customFormat="1" ht="45">
      <c r="A75" s="38">
        <v>63</v>
      </c>
      <c r="B75" s="36" t="s">
        <v>277</v>
      </c>
      <c r="C75" s="39" t="s">
        <v>165</v>
      </c>
      <c r="D75" s="59">
        <v>1000</v>
      </c>
      <c r="E75" s="62">
        <v>17.7848</v>
      </c>
      <c r="F75" s="57"/>
      <c r="G75" s="40">
        <f t="shared" si="0"/>
      </c>
      <c r="H75" s="50"/>
      <c r="K75" s="7"/>
      <c r="L75" s="43"/>
    </row>
    <row r="76" spans="1:12" s="8" customFormat="1" ht="45">
      <c r="A76" s="38">
        <v>64</v>
      </c>
      <c r="B76" s="36" t="s">
        <v>278</v>
      </c>
      <c r="C76" s="39" t="s">
        <v>121</v>
      </c>
      <c r="D76" s="59">
        <v>2</v>
      </c>
      <c r="E76" s="62">
        <v>62.925</v>
      </c>
      <c r="F76" s="57"/>
      <c r="G76" s="40">
        <f t="shared" si="0"/>
      </c>
      <c r="H76" s="50"/>
      <c r="K76" s="7"/>
      <c r="L76" s="43"/>
    </row>
    <row r="77" spans="1:12" s="8" customFormat="1" ht="45">
      <c r="A77" s="38">
        <v>65</v>
      </c>
      <c r="B77" s="36" t="s">
        <v>279</v>
      </c>
      <c r="C77" s="39" t="s">
        <v>121</v>
      </c>
      <c r="D77" s="59">
        <v>2</v>
      </c>
      <c r="E77" s="62">
        <v>79.05</v>
      </c>
      <c r="F77" s="57"/>
      <c r="G77" s="40">
        <f t="shared" si="0"/>
      </c>
      <c r="H77" s="50"/>
      <c r="K77" s="7"/>
      <c r="L77" s="43"/>
    </row>
    <row r="78" spans="1:12" s="8" customFormat="1" ht="45">
      <c r="A78" s="38">
        <v>66</v>
      </c>
      <c r="B78" s="36" t="s">
        <v>280</v>
      </c>
      <c r="C78" s="39" t="s">
        <v>121</v>
      </c>
      <c r="D78" s="59">
        <v>2</v>
      </c>
      <c r="E78" s="62">
        <v>102.625</v>
      </c>
      <c r="F78" s="57"/>
      <c r="G78" s="40">
        <f t="shared" si="0"/>
      </c>
      <c r="H78" s="50"/>
      <c r="K78" s="7"/>
      <c r="L78" s="43"/>
    </row>
    <row r="79" spans="1:12" s="8" customFormat="1" ht="56.25">
      <c r="A79" s="38">
        <v>67</v>
      </c>
      <c r="B79" s="36" t="s">
        <v>281</v>
      </c>
      <c r="C79" s="39" t="s">
        <v>200</v>
      </c>
      <c r="D79" s="59">
        <v>100</v>
      </c>
      <c r="E79" s="62">
        <v>62</v>
      </c>
      <c r="F79" s="57"/>
      <c r="G79" s="40">
        <f t="shared" si="0"/>
      </c>
      <c r="H79" s="50"/>
      <c r="K79" s="7"/>
      <c r="L79" s="43"/>
    </row>
    <row r="80" spans="1:12" s="8" customFormat="1" ht="56.25">
      <c r="A80" s="38">
        <v>68</v>
      </c>
      <c r="B80" s="36" t="s">
        <v>282</v>
      </c>
      <c r="C80" s="39" t="s">
        <v>200</v>
      </c>
      <c r="D80" s="59">
        <v>100</v>
      </c>
      <c r="E80" s="62">
        <v>91.8533</v>
      </c>
      <c r="F80" s="57"/>
      <c r="G80" s="40">
        <f aca="true" t="shared" si="1" ref="G80:G85">IF(F80="","",IF(ISTEXT(F80),"NC",F80*D80))</f>
      </c>
      <c r="H80" s="50"/>
      <c r="K80" s="7"/>
      <c r="L80" s="43"/>
    </row>
    <row r="81" spans="1:12" s="8" customFormat="1" ht="56.25">
      <c r="A81" s="38">
        <v>69</v>
      </c>
      <c r="B81" s="36" t="s">
        <v>283</v>
      </c>
      <c r="C81" s="39" t="s">
        <v>200</v>
      </c>
      <c r="D81" s="59">
        <v>100</v>
      </c>
      <c r="E81" s="62">
        <v>114.8767</v>
      </c>
      <c r="F81" s="57"/>
      <c r="G81" s="40">
        <f t="shared" si="1"/>
      </c>
      <c r="H81" s="50"/>
      <c r="K81" s="7"/>
      <c r="L81" s="43"/>
    </row>
    <row r="82" spans="1:12" s="8" customFormat="1" ht="56.25">
      <c r="A82" s="38">
        <v>70</v>
      </c>
      <c r="B82" s="36" t="s">
        <v>284</v>
      </c>
      <c r="C82" s="39" t="s">
        <v>200</v>
      </c>
      <c r="D82" s="59">
        <v>100</v>
      </c>
      <c r="E82" s="62">
        <v>171.0467</v>
      </c>
      <c r="F82" s="57"/>
      <c r="G82" s="40">
        <f t="shared" si="1"/>
      </c>
      <c r="H82" s="50"/>
      <c r="K82" s="7"/>
      <c r="L82" s="43"/>
    </row>
    <row r="83" spans="1:12" s="8" customFormat="1" ht="56.25">
      <c r="A83" s="38">
        <v>71</v>
      </c>
      <c r="B83" s="36" t="s">
        <v>285</v>
      </c>
      <c r="C83" s="39" t="s">
        <v>200</v>
      </c>
      <c r="D83" s="59">
        <v>100</v>
      </c>
      <c r="E83" s="62">
        <v>283.33</v>
      </c>
      <c r="F83" s="57"/>
      <c r="G83" s="40">
        <f t="shared" si="1"/>
      </c>
      <c r="H83" s="50"/>
      <c r="K83" s="7"/>
      <c r="L83" s="43"/>
    </row>
    <row r="84" spans="1:12" s="8" customFormat="1" ht="22.5">
      <c r="A84" s="38">
        <v>72</v>
      </c>
      <c r="B84" s="36" t="s">
        <v>286</v>
      </c>
      <c r="C84" s="39" t="s">
        <v>200</v>
      </c>
      <c r="D84" s="59">
        <v>100</v>
      </c>
      <c r="E84" s="62">
        <v>44.19</v>
      </c>
      <c r="F84" s="57"/>
      <c r="G84" s="40">
        <f t="shared" si="1"/>
      </c>
      <c r="H84" s="50"/>
      <c r="K84" s="7"/>
      <c r="L84" s="43"/>
    </row>
    <row r="85" spans="1:12" s="8" customFormat="1" ht="78.75">
      <c r="A85" s="38">
        <v>73</v>
      </c>
      <c r="B85" s="36" t="s">
        <v>287</v>
      </c>
      <c r="C85" s="39" t="s">
        <v>121</v>
      </c>
      <c r="D85" s="59">
        <v>100</v>
      </c>
      <c r="E85" s="62">
        <v>18.31</v>
      </c>
      <c r="F85" s="57"/>
      <c r="G85" s="40">
        <f t="shared" si="1"/>
      </c>
      <c r="H85" s="50"/>
      <c r="K85" s="7"/>
      <c r="L85" s="43"/>
    </row>
    <row r="86" spans="1:12" s="8" customFormat="1" ht="11.25">
      <c r="A86" s="38">
        <v>74</v>
      </c>
      <c r="B86" s="36" t="s">
        <v>288</v>
      </c>
      <c r="C86" s="39" t="s">
        <v>121</v>
      </c>
      <c r="D86" s="59">
        <v>10</v>
      </c>
      <c r="E86" s="62">
        <v>31.34</v>
      </c>
      <c r="F86" s="57"/>
      <c r="G86" s="40">
        <f aca="true" t="shared" si="2" ref="G86:G149">IF(F86="","",IF(ISTEXT(F86),"NC",F86*D86))</f>
      </c>
      <c r="H86" s="50"/>
      <c r="K86" s="7"/>
      <c r="L86" s="43"/>
    </row>
    <row r="87" spans="1:12" s="8" customFormat="1" ht="56.25">
      <c r="A87" s="38">
        <v>75</v>
      </c>
      <c r="B87" s="36" t="s">
        <v>289</v>
      </c>
      <c r="C87" s="39" t="s">
        <v>163</v>
      </c>
      <c r="D87" s="59">
        <v>50</v>
      </c>
      <c r="E87" s="62">
        <v>10.025</v>
      </c>
      <c r="F87" s="57"/>
      <c r="G87" s="40">
        <f t="shared" si="2"/>
      </c>
      <c r="H87" s="50"/>
      <c r="K87" s="7"/>
      <c r="L87" s="43"/>
    </row>
    <row r="88" spans="1:12" s="8" customFormat="1" ht="11.25">
      <c r="A88" s="38">
        <v>76</v>
      </c>
      <c r="B88" s="36" t="s">
        <v>290</v>
      </c>
      <c r="C88" s="39" t="s">
        <v>121</v>
      </c>
      <c r="D88" s="59">
        <v>10</v>
      </c>
      <c r="E88" s="62">
        <v>43.95</v>
      </c>
      <c r="F88" s="57"/>
      <c r="G88" s="40">
        <f t="shared" si="2"/>
      </c>
      <c r="H88" s="50"/>
      <c r="K88" s="7"/>
      <c r="L88" s="43"/>
    </row>
    <row r="89" spans="1:12" s="8" customFormat="1" ht="11.25">
      <c r="A89" s="38">
        <v>77</v>
      </c>
      <c r="B89" s="36" t="s">
        <v>291</v>
      </c>
      <c r="C89" s="39" t="s">
        <v>121</v>
      </c>
      <c r="D89" s="59">
        <v>10</v>
      </c>
      <c r="E89" s="62">
        <v>43.95</v>
      </c>
      <c r="F89" s="57"/>
      <c r="G89" s="40">
        <f t="shared" si="2"/>
      </c>
      <c r="H89" s="50"/>
      <c r="K89" s="7"/>
      <c r="L89" s="43"/>
    </row>
    <row r="90" spans="1:12" s="8" customFormat="1" ht="11.25">
      <c r="A90" s="38">
        <v>78</v>
      </c>
      <c r="B90" s="36" t="s">
        <v>292</v>
      </c>
      <c r="C90" s="39" t="s">
        <v>121</v>
      </c>
      <c r="D90" s="59">
        <v>10</v>
      </c>
      <c r="E90" s="62">
        <v>43.95</v>
      </c>
      <c r="F90" s="57"/>
      <c r="G90" s="40">
        <f t="shared" si="2"/>
      </c>
      <c r="H90" s="50"/>
      <c r="K90" s="7"/>
      <c r="L90" s="43"/>
    </row>
    <row r="91" spans="1:12" s="8" customFormat="1" ht="11.25">
      <c r="A91" s="38">
        <v>79</v>
      </c>
      <c r="B91" s="36" t="s">
        <v>293</v>
      </c>
      <c r="C91" s="39" t="s">
        <v>121</v>
      </c>
      <c r="D91" s="59">
        <v>10</v>
      </c>
      <c r="E91" s="62">
        <v>43.95</v>
      </c>
      <c r="F91" s="57"/>
      <c r="G91" s="40">
        <f t="shared" si="2"/>
      </c>
      <c r="H91" s="50"/>
      <c r="K91" s="7"/>
      <c r="L91" s="43"/>
    </row>
    <row r="92" spans="1:12" s="8" customFormat="1" ht="11.25">
      <c r="A92" s="38">
        <v>80</v>
      </c>
      <c r="B92" s="36" t="s">
        <v>294</v>
      </c>
      <c r="C92" s="39" t="s">
        <v>121</v>
      </c>
      <c r="D92" s="59">
        <v>10</v>
      </c>
      <c r="E92" s="62">
        <v>43.95</v>
      </c>
      <c r="F92" s="57"/>
      <c r="G92" s="40">
        <f t="shared" si="2"/>
      </c>
      <c r="H92" s="50"/>
      <c r="K92" s="7"/>
      <c r="L92" s="43"/>
    </row>
    <row r="93" spans="1:12" s="8" customFormat="1" ht="11.25">
      <c r="A93" s="38">
        <v>81</v>
      </c>
      <c r="B93" s="36" t="s">
        <v>295</v>
      </c>
      <c r="C93" s="39" t="s">
        <v>121</v>
      </c>
      <c r="D93" s="59">
        <v>10</v>
      </c>
      <c r="E93" s="62">
        <v>43.95</v>
      </c>
      <c r="F93" s="57"/>
      <c r="G93" s="40">
        <f t="shared" si="2"/>
      </c>
      <c r="H93" s="50"/>
      <c r="K93" s="7"/>
      <c r="L93" s="43"/>
    </row>
    <row r="94" spans="1:12" s="8" customFormat="1" ht="11.25">
      <c r="A94" s="38">
        <v>82</v>
      </c>
      <c r="B94" s="36" t="s">
        <v>296</v>
      </c>
      <c r="C94" s="39" t="s">
        <v>121</v>
      </c>
      <c r="D94" s="59">
        <v>10</v>
      </c>
      <c r="E94" s="62">
        <v>43.95</v>
      </c>
      <c r="F94" s="57"/>
      <c r="G94" s="40">
        <f t="shared" si="2"/>
      </c>
      <c r="H94" s="50"/>
      <c r="K94" s="7"/>
      <c r="L94" s="43"/>
    </row>
    <row r="95" spans="1:12" s="8" customFormat="1" ht="11.25">
      <c r="A95" s="38">
        <v>83</v>
      </c>
      <c r="B95" s="36" t="s">
        <v>297</v>
      </c>
      <c r="C95" s="39" t="s">
        <v>121</v>
      </c>
      <c r="D95" s="59">
        <v>10</v>
      </c>
      <c r="E95" s="62">
        <v>51.21</v>
      </c>
      <c r="F95" s="57"/>
      <c r="G95" s="40">
        <f t="shared" si="2"/>
      </c>
      <c r="H95" s="50"/>
      <c r="K95" s="7"/>
      <c r="L95" s="43"/>
    </row>
    <row r="96" spans="1:12" s="8" customFormat="1" ht="11.25">
      <c r="A96" s="38">
        <v>84</v>
      </c>
      <c r="B96" s="36" t="s">
        <v>298</v>
      </c>
      <c r="C96" s="39" t="s">
        <v>121</v>
      </c>
      <c r="D96" s="59">
        <v>450</v>
      </c>
      <c r="E96" s="62">
        <v>8.4667</v>
      </c>
      <c r="F96" s="57"/>
      <c r="G96" s="40">
        <f t="shared" si="2"/>
      </c>
      <c r="H96" s="50"/>
      <c r="K96" s="7"/>
      <c r="L96" s="43"/>
    </row>
    <row r="97" spans="1:12" s="8" customFormat="1" ht="11.25">
      <c r="A97" s="38">
        <v>85</v>
      </c>
      <c r="B97" s="36" t="s">
        <v>299</v>
      </c>
      <c r="C97" s="39" t="s">
        <v>121</v>
      </c>
      <c r="D97" s="59">
        <v>10</v>
      </c>
      <c r="E97" s="62">
        <v>55.66</v>
      </c>
      <c r="F97" s="57"/>
      <c r="G97" s="40">
        <f t="shared" si="2"/>
      </c>
      <c r="H97" s="50"/>
      <c r="K97" s="7"/>
      <c r="L97" s="43"/>
    </row>
    <row r="98" spans="1:12" s="8" customFormat="1" ht="22.5">
      <c r="A98" s="38">
        <v>86</v>
      </c>
      <c r="B98" s="36" t="s">
        <v>300</v>
      </c>
      <c r="C98" s="39" t="s">
        <v>121</v>
      </c>
      <c r="D98" s="59">
        <v>30</v>
      </c>
      <c r="E98" s="62">
        <v>12.5</v>
      </c>
      <c r="F98" s="57"/>
      <c r="G98" s="40">
        <f t="shared" si="2"/>
      </c>
      <c r="H98" s="50"/>
      <c r="K98" s="7"/>
      <c r="L98" s="43"/>
    </row>
    <row r="99" spans="1:12" s="8" customFormat="1" ht="11.25">
      <c r="A99" s="38">
        <v>87</v>
      </c>
      <c r="B99" s="36" t="s">
        <v>301</v>
      </c>
      <c r="C99" s="39" t="s">
        <v>121</v>
      </c>
      <c r="D99" s="59">
        <v>2000</v>
      </c>
      <c r="E99" s="62">
        <v>1.49</v>
      </c>
      <c r="F99" s="57"/>
      <c r="G99" s="40">
        <f t="shared" si="2"/>
      </c>
      <c r="H99" s="50"/>
      <c r="K99" s="7"/>
      <c r="L99" s="43"/>
    </row>
    <row r="100" spans="1:12" s="8" customFormat="1" ht="33.75">
      <c r="A100" s="38">
        <v>88</v>
      </c>
      <c r="B100" s="36" t="s">
        <v>302</v>
      </c>
      <c r="C100" s="39" t="s">
        <v>121</v>
      </c>
      <c r="D100" s="59">
        <v>20</v>
      </c>
      <c r="E100" s="62">
        <v>142.225</v>
      </c>
      <c r="F100" s="57"/>
      <c r="G100" s="40">
        <f t="shared" si="2"/>
      </c>
      <c r="H100" s="50"/>
      <c r="K100" s="7"/>
      <c r="L100" s="43"/>
    </row>
    <row r="101" spans="1:12" s="8" customFormat="1" ht="101.25">
      <c r="A101" s="38">
        <v>89</v>
      </c>
      <c r="B101" s="36" t="s">
        <v>303</v>
      </c>
      <c r="C101" s="39" t="s">
        <v>121</v>
      </c>
      <c r="D101" s="59">
        <v>10</v>
      </c>
      <c r="E101" s="62">
        <v>68.75</v>
      </c>
      <c r="F101" s="57"/>
      <c r="G101" s="40">
        <f t="shared" si="2"/>
      </c>
      <c r="H101" s="50"/>
      <c r="K101" s="7"/>
      <c r="L101" s="43"/>
    </row>
    <row r="102" spans="1:12" s="8" customFormat="1" ht="22.5">
      <c r="A102" s="38">
        <v>90</v>
      </c>
      <c r="B102" s="36" t="s">
        <v>304</v>
      </c>
      <c r="C102" s="39" t="s">
        <v>121</v>
      </c>
      <c r="D102" s="59">
        <v>300</v>
      </c>
      <c r="E102" s="62">
        <v>0.7318</v>
      </c>
      <c r="F102" s="57"/>
      <c r="G102" s="40">
        <f t="shared" si="2"/>
      </c>
      <c r="H102" s="50"/>
      <c r="K102" s="7"/>
      <c r="L102" s="43"/>
    </row>
    <row r="103" spans="1:12" s="8" customFormat="1" ht="11.25">
      <c r="A103" s="38">
        <v>91</v>
      </c>
      <c r="B103" s="36" t="s">
        <v>305</v>
      </c>
      <c r="C103" s="39" t="s">
        <v>174</v>
      </c>
      <c r="D103" s="59">
        <v>2</v>
      </c>
      <c r="E103" s="62">
        <v>16.9766</v>
      </c>
      <c r="F103" s="57"/>
      <c r="G103" s="40">
        <f t="shared" si="2"/>
      </c>
      <c r="H103" s="50"/>
      <c r="K103" s="7"/>
      <c r="L103" s="43"/>
    </row>
    <row r="104" spans="1:12" s="8" customFormat="1" ht="11.25">
      <c r="A104" s="38">
        <v>92</v>
      </c>
      <c r="B104" s="36" t="s">
        <v>306</v>
      </c>
      <c r="C104" s="39" t="s">
        <v>174</v>
      </c>
      <c r="D104" s="59">
        <v>2</v>
      </c>
      <c r="E104" s="62">
        <v>23.1491</v>
      </c>
      <c r="F104" s="57"/>
      <c r="G104" s="40">
        <f t="shared" si="2"/>
      </c>
      <c r="H104" s="50"/>
      <c r="K104" s="7"/>
      <c r="L104" s="43"/>
    </row>
    <row r="105" spans="1:12" s="8" customFormat="1" ht="11.25">
      <c r="A105" s="38">
        <v>93</v>
      </c>
      <c r="B105" s="36" t="s">
        <v>307</v>
      </c>
      <c r="C105" s="39" t="s">
        <v>121</v>
      </c>
      <c r="D105" s="59">
        <v>5</v>
      </c>
      <c r="E105" s="62">
        <v>20.8475</v>
      </c>
      <c r="F105" s="57"/>
      <c r="G105" s="40">
        <f t="shared" si="2"/>
      </c>
      <c r="H105" s="50"/>
      <c r="K105" s="7"/>
      <c r="L105" s="43"/>
    </row>
    <row r="106" spans="1:12" s="8" customFormat="1" ht="11.25">
      <c r="A106" s="38">
        <v>94</v>
      </c>
      <c r="B106" s="36" t="s">
        <v>308</v>
      </c>
      <c r="C106" s="39" t="s">
        <v>121</v>
      </c>
      <c r="D106" s="59">
        <v>5</v>
      </c>
      <c r="E106" s="62">
        <v>20.9208</v>
      </c>
      <c r="F106" s="57"/>
      <c r="G106" s="40">
        <f t="shared" si="2"/>
      </c>
      <c r="H106" s="50"/>
      <c r="K106" s="7"/>
      <c r="L106" s="43"/>
    </row>
    <row r="107" spans="1:12" s="8" customFormat="1" ht="11.25">
      <c r="A107" s="38">
        <v>95</v>
      </c>
      <c r="B107" s="36" t="s">
        <v>309</v>
      </c>
      <c r="C107" s="39" t="s">
        <v>121</v>
      </c>
      <c r="D107" s="59">
        <v>5</v>
      </c>
      <c r="E107" s="62">
        <v>20.9375</v>
      </c>
      <c r="F107" s="57"/>
      <c r="G107" s="40">
        <f t="shared" si="2"/>
      </c>
      <c r="H107" s="50"/>
      <c r="K107" s="7"/>
      <c r="L107" s="43"/>
    </row>
    <row r="108" spans="1:12" s="8" customFormat="1" ht="11.25">
      <c r="A108" s="38">
        <v>96</v>
      </c>
      <c r="B108" s="36" t="s">
        <v>310</v>
      </c>
      <c r="C108" s="39" t="s">
        <v>121</v>
      </c>
      <c r="D108" s="59">
        <v>5</v>
      </c>
      <c r="E108" s="62">
        <v>20.9375</v>
      </c>
      <c r="F108" s="57"/>
      <c r="G108" s="40">
        <f t="shared" si="2"/>
      </c>
      <c r="H108" s="50"/>
      <c r="K108" s="7"/>
      <c r="L108" s="43"/>
    </row>
    <row r="109" spans="1:12" s="8" customFormat="1" ht="11.25">
      <c r="A109" s="38">
        <v>97</v>
      </c>
      <c r="B109" s="36" t="s">
        <v>311</v>
      </c>
      <c r="C109" s="39" t="s">
        <v>121</v>
      </c>
      <c r="D109" s="59">
        <v>100</v>
      </c>
      <c r="E109" s="62">
        <v>84.31</v>
      </c>
      <c r="F109" s="57"/>
      <c r="G109" s="40">
        <f t="shared" si="2"/>
      </c>
      <c r="H109" s="50"/>
      <c r="K109" s="7"/>
      <c r="L109" s="43"/>
    </row>
    <row r="110" spans="1:12" s="8" customFormat="1" ht="11.25">
      <c r="A110" s="38">
        <v>98</v>
      </c>
      <c r="B110" s="36" t="s">
        <v>312</v>
      </c>
      <c r="C110" s="39" t="s">
        <v>121</v>
      </c>
      <c r="D110" s="59">
        <v>240</v>
      </c>
      <c r="E110" s="62">
        <v>0.4507</v>
      </c>
      <c r="F110" s="57"/>
      <c r="G110" s="40">
        <f t="shared" si="2"/>
      </c>
      <c r="H110" s="50"/>
      <c r="K110" s="7"/>
      <c r="L110" s="43"/>
    </row>
    <row r="111" spans="1:12" s="8" customFormat="1" ht="22.5">
      <c r="A111" s="38">
        <v>99</v>
      </c>
      <c r="B111" s="36" t="s">
        <v>313</v>
      </c>
      <c r="C111" s="39" t="s">
        <v>121</v>
      </c>
      <c r="D111" s="59">
        <v>7440</v>
      </c>
      <c r="E111" s="62">
        <v>0.4571</v>
      </c>
      <c r="F111" s="57"/>
      <c r="G111" s="40">
        <f t="shared" si="2"/>
      </c>
      <c r="H111" s="50"/>
      <c r="K111" s="7"/>
      <c r="L111" s="43"/>
    </row>
    <row r="112" spans="1:12" s="8" customFormat="1" ht="11.25">
      <c r="A112" s="38">
        <v>100</v>
      </c>
      <c r="B112" s="36" t="s">
        <v>314</v>
      </c>
      <c r="C112" s="39" t="s">
        <v>163</v>
      </c>
      <c r="D112" s="59">
        <v>10</v>
      </c>
      <c r="E112" s="62">
        <v>8.1633</v>
      </c>
      <c r="F112" s="57"/>
      <c r="G112" s="40">
        <f t="shared" si="2"/>
      </c>
      <c r="H112" s="50"/>
      <c r="K112" s="7"/>
      <c r="L112" s="43"/>
    </row>
    <row r="113" spans="1:12" s="8" customFormat="1" ht="11.25">
      <c r="A113" s="38">
        <v>101</v>
      </c>
      <c r="B113" s="36" t="s">
        <v>315</v>
      </c>
      <c r="C113" s="39" t="s">
        <v>163</v>
      </c>
      <c r="D113" s="59">
        <v>10</v>
      </c>
      <c r="E113" s="62">
        <v>8.4033</v>
      </c>
      <c r="F113" s="57"/>
      <c r="G113" s="40">
        <f t="shared" si="2"/>
      </c>
      <c r="H113" s="50"/>
      <c r="K113" s="7"/>
      <c r="L113" s="43"/>
    </row>
    <row r="114" spans="1:12" s="8" customFormat="1" ht="90">
      <c r="A114" s="38">
        <v>102</v>
      </c>
      <c r="B114" s="36" t="s">
        <v>316</v>
      </c>
      <c r="C114" s="39" t="s">
        <v>163</v>
      </c>
      <c r="D114" s="59">
        <v>50</v>
      </c>
      <c r="E114" s="62">
        <v>7.6467</v>
      </c>
      <c r="F114" s="57"/>
      <c r="G114" s="40">
        <f t="shared" si="2"/>
      </c>
      <c r="H114" s="50"/>
      <c r="K114" s="7"/>
      <c r="L114" s="43"/>
    </row>
    <row r="115" spans="1:12" s="8" customFormat="1" ht="33.75">
      <c r="A115" s="38">
        <v>103</v>
      </c>
      <c r="B115" s="36" t="s">
        <v>317</v>
      </c>
      <c r="C115" s="39" t="s">
        <v>121</v>
      </c>
      <c r="D115" s="59">
        <v>300</v>
      </c>
      <c r="E115" s="62">
        <v>3.7537</v>
      </c>
      <c r="F115" s="57"/>
      <c r="G115" s="40">
        <f t="shared" si="2"/>
      </c>
      <c r="H115" s="50"/>
      <c r="K115" s="7"/>
      <c r="L115" s="43"/>
    </row>
    <row r="116" spans="1:12" s="8" customFormat="1" ht="11.25">
      <c r="A116" s="38">
        <v>104</v>
      </c>
      <c r="B116" s="36" t="s">
        <v>318</v>
      </c>
      <c r="C116" s="39" t="s">
        <v>121</v>
      </c>
      <c r="D116" s="59">
        <v>1550</v>
      </c>
      <c r="E116" s="62">
        <v>4.5026</v>
      </c>
      <c r="F116" s="57"/>
      <c r="G116" s="40">
        <f t="shared" si="2"/>
      </c>
      <c r="H116" s="50"/>
      <c r="K116" s="7"/>
      <c r="L116" s="43"/>
    </row>
    <row r="117" spans="1:12" s="8" customFormat="1" ht="11.25">
      <c r="A117" s="38">
        <v>105</v>
      </c>
      <c r="B117" s="36" t="s">
        <v>319</v>
      </c>
      <c r="C117" s="39" t="s">
        <v>163</v>
      </c>
      <c r="D117" s="59">
        <v>3</v>
      </c>
      <c r="E117" s="62">
        <v>70.3027</v>
      </c>
      <c r="F117" s="57"/>
      <c r="G117" s="40">
        <f t="shared" si="2"/>
      </c>
      <c r="H117" s="50"/>
      <c r="K117" s="7"/>
      <c r="L117" s="43"/>
    </row>
    <row r="118" spans="1:12" s="8" customFormat="1" ht="56.25">
      <c r="A118" s="38">
        <v>106</v>
      </c>
      <c r="B118" s="36" t="s">
        <v>320</v>
      </c>
      <c r="C118" s="39" t="s">
        <v>163</v>
      </c>
      <c r="D118" s="59">
        <v>1260</v>
      </c>
      <c r="E118" s="62">
        <v>70.2033</v>
      </c>
      <c r="F118" s="57"/>
      <c r="G118" s="40">
        <f t="shared" si="2"/>
      </c>
      <c r="H118" s="50"/>
      <c r="K118" s="7"/>
      <c r="L118" s="43"/>
    </row>
    <row r="119" spans="1:12" s="8" customFormat="1" ht="67.5">
      <c r="A119" s="38">
        <v>107</v>
      </c>
      <c r="B119" s="36" t="s">
        <v>321</v>
      </c>
      <c r="C119" s="39" t="s">
        <v>163</v>
      </c>
      <c r="D119" s="59">
        <v>4600</v>
      </c>
      <c r="E119" s="62">
        <v>14.2551</v>
      </c>
      <c r="F119" s="57"/>
      <c r="G119" s="40">
        <f t="shared" si="2"/>
      </c>
      <c r="H119" s="50"/>
      <c r="K119" s="7"/>
      <c r="L119" s="43"/>
    </row>
    <row r="120" spans="1:12" s="8" customFormat="1" ht="45">
      <c r="A120" s="38">
        <v>108</v>
      </c>
      <c r="B120" s="36" t="s">
        <v>322</v>
      </c>
      <c r="C120" s="39" t="s">
        <v>163</v>
      </c>
      <c r="D120" s="59">
        <v>1250</v>
      </c>
      <c r="E120" s="62">
        <v>0.652</v>
      </c>
      <c r="F120" s="57"/>
      <c r="G120" s="40">
        <f t="shared" si="2"/>
      </c>
      <c r="H120" s="50"/>
      <c r="K120" s="7"/>
      <c r="L120" s="43"/>
    </row>
    <row r="121" spans="1:12" s="8" customFormat="1" ht="56.25">
      <c r="A121" s="38">
        <v>109</v>
      </c>
      <c r="B121" s="36" t="s">
        <v>323</v>
      </c>
      <c r="C121" s="39" t="s">
        <v>121</v>
      </c>
      <c r="D121" s="59">
        <v>40</v>
      </c>
      <c r="E121" s="62">
        <v>9.7557</v>
      </c>
      <c r="F121" s="57"/>
      <c r="G121" s="40">
        <f t="shared" si="2"/>
      </c>
      <c r="H121" s="50"/>
      <c r="K121" s="7"/>
      <c r="L121" s="43"/>
    </row>
    <row r="122" spans="1:12" s="8" customFormat="1" ht="45">
      <c r="A122" s="38">
        <v>110</v>
      </c>
      <c r="B122" s="36" t="s">
        <v>324</v>
      </c>
      <c r="C122" s="39" t="s">
        <v>121</v>
      </c>
      <c r="D122" s="59">
        <v>2500</v>
      </c>
      <c r="E122" s="62">
        <v>4.765</v>
      </c>
      <c r="F122" s="57"/>
      <c r="G122" s="40">
        <f t="shared" si="2"/>
      </c>
      <c r="H122" s="50"/>
      <c r="K122" s="7"/>
      <c r="L122" s="43"/>
    </row>
    <row r="123" spans="1:12" s="8" customFormat="1" ht="11.25">
      <c r="A123" s="38">
        <v>111</v>
      </c>
      <c r="B123" s="36" t="s">
        <v>325</v>
      </c>
      <c r="C123" s="39" t="s">
        <v>121</v>
      </c>
      <c r="D123" s="59">
        <v>6</v>
      </c>
      <c r="E123" s="62">
        <v>7.3197</v>
      </c>
      <c r="F123" s="57"/>
      <c r="G123" s="40">
        <f t="shared" si="2"/>
      </c>
      <c r="H123" s="50"/>
      <c r="K123" s="7"/>
      <c r="L123" s="43"/>
    </row>
    <row r="124" spans="1:12" s="8" customFormat="1" ht="33.75">
      <c r="A124" s="38">
        <v>112</v>
      </c>
      <c r="B124" s="36" t="s">
        <v>326</v>
      </c>
      <c r="C124" s="39" t="s">
        <v>152</v>
      </c>
      <c r="D124" s="59">
        <v>100</v>
      </c>
      <c r="E124" s="62">
        <v>253.9003</v>
      </c>
      <c r="F124" s="57"/>
      <c r="G124" s="40">
        <f t="shared" si="2"/>
      </c>
      <c r="H124" s="50"/>
      <c r="K124" s="7"/>
      <c r="L124" s="43"/>
    </row>
    <row r="125" spans="1:12" s="8" customFormat="1" ht="22.5">
      <c r="A125" s="38">
        <v>113</v>
      </c>
      <c r="B125" s="36" t="s">
        <v>327</v>
      </c>
      <c r="C125" s="39" t="s">
        <v>149</v>
      </c>
      <c r="D125" s="59">
        <v>5680</v>
      </c>
      <c r="E125" s="62">
        <v>3.3989</v>
      </c>
      <c r="F125" s="57"/>
      <c r="G125" s="40">
        <f t="shared" si="2"/>
      </c>
      <c r="H125" s="50"/>
      <c r="K125" s="7"/>
      <c r="L125" s="43"/>
    </row>
    <row r="126" spans="1:12" s="8" customFormat="1" ht="22.5">
      <c r="A126" s="38">
        <v>114</v>
      </c>
      <c r="B126" s="36" t="s">
        <v>328</v>
      </c>
      <c r="C126" s="39" t="s">
        <v>149</v>
      </c>
      <c r="D126" s="59">
        <v>5680</v>
      </c>
      <c r="E126" s="62">
        <v>4.0639</v>
      </c>
      <c r="F126" s="57"/>
      <c r="G126" s="40">
        <f t="shared" si="2"/>
      </c>
      <c r="H126" s="50"/>
      <c r="K126" s="7"/>
      <c r="L126" s="43"/>
    </row>
    <row r="127" spans="1:12" s="8" customFormat="1" ht="67.5">
      <c r="A127" s="38">
        <v>115</v>
      </c>
      <c r="B127" s="36" t="s">
        <v>329</v>
      </c>
      <c r="C127" s="39" t="s">
        <v>121</v>
      </c>
      <c r="D127" s="59">
        <v>500</v>
      </c>
      <c r="E127" s="62">
        <v>1.6529</v>
      </c>
      <c r="F127" s="57"/>
      <c r="G127" s="40">
        <f t="shared" si="2"/>
      </c>
      <c r="H127" s="50"/>
      <c r="K127" s="7"/>
      <c r="L127" s="43"/>
    </row>
    <row r="128" spans="1:12" s="8" customFormat="1" ht="22.5">
      <c r="A128" s="38">
        <v>116</v>
      </c>
      <c r="B128" s="36" t="s">
        <v>330</v>
      </c>
      <c r="C128" s="39" t="s">
        <v>121</v>
      </c>
      <c r="D128" s="59">
        <v>1500</v>
      </c>
      <c r="E128" s="62">
        <v>2.89</v>
      </c>
      <c r="F128" s="57"/>
      <c r="G128" s="40">
        <f t="shared" si="2"/>
      </c>
      <c r="H128" s="50"/>
      <c r="K128" s="7"/>
      <c r="L128" s="43"/>
    </row>
    <row r="129" spans="1:12" s="8" customFormat="1" ht="22.5">
      <c r="A129" s="38">
        <v>117</v>
      </c>
      <c r="B129" s="36" t="s">
        <v>331</v>
      </c>
      <c r="C129" s="39" t="s">
        <v>163</v>
      </c>
      <c r="D129" s="59">
        <v>20</v>
      </c>
      <c r="E129" s="62">
        <v>17.7892</v>
      </c>
      <c r="F129" s="57"/>
      <c r="G129" s="40">
        <f t="shared" si="2"/>
      </c>
      <c r="H129" s="50"/>
      <c r="K129" s="7"/>
      <c r="L129" s="43"/>
    </row>
    <row r="130" spans="1:12" s="8" customFormat="1" ht="22.5">
      <c r="A130" s="38">
        <v>118</v>
      </c>
      <c r="B130" s="36" t="s">
        <v>332</v>
      </c>
      <c r="C130" s="39" t="s">
        <v>163</v>
      </c>
      <c r="D130" s="59">
        <v>20</v>
      </c>
      <c r="E130" s="62">
        <v>22.4076</v>
      </c>
      <c r="F130" s="57"/>
      <c r="G130" s="40">
        <f t="shared" si="2"/>
      </c>
      <c r="H130" s="50"/>
      <c r="K130" s="7"/>
      <c r="L130" s="43"/>
    </row>
    <row r="131" spans="1:12" s="8" customFormat="1" ht="11.25">
      <c r="A131" s="38">
        <v>119</v>
      </c>
      <c r="B131" s="36" t="s">
        <v>333</v>
      </c>
      <c r="C131" s="39" t="s">
        <v>121</v>
      </c>
      <c r="D131" s="59">
        <v>20</v>
      </c>
      <c r="E131" s="62">
        <v>20.5867</v>
      </c>
      <c r="F131" s="57"/>
      <c r="G131" s="40">
        <f t="shared" si="2"/>
      </c>
      <c r="H131" s="50"/>
      <c r="K131" s="7"/>
      <c r="L131" s="43"/>
    </row>
    <row r="132" spans="1:12" s="8" customFormat="1" ht="11.25">
      <c r="A132" s="38">
        <v>120</v>
      </c>
      <c r="B132" s="36" t="s">
        <v>334</v>
      </c>
      <c r="C132" s="39" t="s">
        <v>121</v>
      </c>
      <c r="D132" s="59">
        <v>20</v>
      </c>
      <c r="E132" s="62">
        <v>19.9111</v>
      </c>
      <c r="F132" s="57"/>
      <c r="G132" s="40">
        <f t="shared" si="2"/>
      </c>
      <c r="H132" s="50"/>
      <c r="K132" s="7"/>
      <c r="L132" s="43"/>
    </row>
    <row r="133" spans="1:12" s="8" customFormat="1" ht="11.25">
      <c r="A133" s="38">
        <v>121</v>
      </c>
      <c r="B133" s="36" t="s">
        <v>335</v>
      </c>
      <c r="C133" s="39" t="s">
        <v>121</v>
      </c>
      <c r="D133" s="59">
        <v>20</v>
      </c>
      <c r="E133" s="62">
        <v>10.045</v>
      </c>
      <c r="F133" s="57"/>
      <c r="G133" s="40">
        <f t="shared" si="2"/>
      </c>
      <c r="H133" s="50"/>
      <c r="K133" s="7"/>
      <c r="L133" s="43"/>
    </row>
    <row r="134" spans="1:12" s="8" customFormat="1" ht="11.25">
      <c r="A134" s="38">
        <v>122</v>
      </c>
      <c r="B134" s="36" t="s">
        <v>336</v>
      </c>
      <c r="C134" s="39" t="s">
        <v>121</v>
      </c>
      <c r="D134" s="59">
        <v>20</v>
      </c>
      <c r="E134" s="62">
        <v>10.045</v>
      </c>
      <c r="F134" s="57"/>
      <c r="G134" s="40">
        <f t="shared" si="2"/>
      </c>
      <c r="H134" s="50"/>
      <c r="K134" s="7"/>
      <c r="L134" s="43"/>
    </row>
    <row r="135" spans="1:12" s="8" customFormat="1" ht="11.25">
      <c r="A135" s="38">
        <v>123</v>
      </c>
      <c r="B135" s="36" t="s">
        <v>337</v>
      </c>
      <c r="C135" s="39" t="s">
        <v>121</v>
      </c>
      <c r="D135" s="59">
        <v>20</v>
      </c>
      <c r="E135" s="62">
        <v>10.045</v>
      </c>
      <c r="F135" s="57"/>
      <c r="G135" s="40">
        <f t="shared" si="2"/>
      </c>
      <c r="H135" s="50"/>
      <c r="K135" s="7"/>
      <c r="L135" s="43"/>
    </row>
    <row r="136" spans="1:12" s="8" customFormat="1" ht="11.25">
      <c r="A136" s="38">
        <v>124</v>
      </c>
      <c r="B136" s="36" t="s">
        <v>338</v>
      </c>
      <c r="C136" s="39" t="s">
        <v>121</v>
      </c>
      <c r="D136" s="59">
        <v>20</v>
      </c>
      <c r="E136" s="62">
        <v>10.045</v>
      </c>
      <c r="F136" s="57"/>
      <c r="G136" s="40">
        <f t="shared" si="2"/>
      </c>
      <c r="H136" s="50"/>
      <c r="K136" s="7"/>
      <c r="L136" s="43"/>
    </row>
    <row r="137" spans="1:12" s="8" customFormat="1" ht="11.25">
      <c r="A137" s="38">
        <v>125</v>
      </c>
      <c r="B137" s="36" t="s">
        <v>339</v>
      </c>
      <c r="C137" s="39" t="s">
        <v>121</v>
      </c>
      <c r="D137" s="59">
        <v>20</v>
      </c>
      <c r="E137" s="62">
        <v>11.2567</v>
      </c>
      <c r="F137" s="57"/>
      <c r="G137" s="40">
        <f t="shared" si="2"/>
      </c>
      <c r="H137" s="50"/>
      <c r="K137" s="7"/>
      <c r="L137" s="43"/>
    </row>
    <row r="138" spans="1:12" s="8" customFormat="1" ht="11.25">
      <c r="A138" s="38">
        <v>126</v>
      </c>
      <c r="B138" s="36" t="s">
        <v>340</v>
      </c>
      <c r="C138" s="39" t="s">
        <v>121</v>
      </c>
      <c r="D138" s="59">
        <v>20</v>
      </c>
      <c r="E138" s="62">
        <v>10.5467</v>
      </c>
      <c r="F138" s="57"/>
      <c r="G138" s="40">
        <f t="shared" si="2"/>
      </c>
      <c r="H138" s="50"/>
      <c r="K138" s="7"/>
      <c r="L138" s="43"/>
    </row>
    <row r="139" spans="1:12" s="8" customFormat="1" ht="11.25">
      <c r="A139" s="38">
        <v>127</v>
      </c>
      <c r="B139" s="36" t="s">
        <v>341</v>
      </c>
      <c r="C139" s="39" t="s">
        <v>121</v>
      </c>
      <c r="D139" s="59">
        <v>20</v>
      </c>
      <c r="E139" s="62">
        <v>10.5467</v>
      </c>
      <c r="F139" s="57"/>
      <c r="G139" s="40">
        <f t="shared" si="2"/>
      </c>
      <c r="H139" s="50"/>
      <c r="K139" s="7"/>
      <c r="L139" s="43"/>
    </row>
    <row r="140" spans="1:12" s="8" customFormat="1" ht="45">
      <c r="A140" s="38">
        <v>128</v>
      </c>
      <c r="B140" s="36" t="s">
        <v>342</v>
      </c>
      <c r="C140" s="39" t="s">
        <v>121</v>
      </c>
      <c r="D140" s="59">
        <v>10</v>
      </c>
      <c r="E140" s="62">
        <v>19.2</v>
      </c>
      <c r="F140" s="57"/>
      <c r="G140" s="40">
        <f t="shared" si="2"/>
      </c>
      <c r="H140" s="50"/>
      <c r="K140" s="7"/>
      <c r="L140" s="43"/>
    </row>
    <row r="141" spans="1:12" s="8" customFormat="1" ht="33.75">
      <c r="A141" s="38">
        <v>129</v>
      </c>
      <c r="B141" s="36" t="s">
        <v>343</v>
      </c>
      <c r="C141" s="39" t="s">
        <v>121</v>
      </c>
      <c r="D141" s="59">
        <v>10</v>
      </c>
      <c r="E141" s="62">
        <v>19.16</v>
      </c>
      <c r="F141" s="57"/>
      <c r="G141" s="40">
        <f t="shared" si="2"/>
      </c>
      <c r="H141" s="50"/>
      <c r="K141" s="7"/>
      <c r="L141" s="43"/>
    </row>
    <row r="142" spans="1:12" s="8" customFormat="1" ht="33.75">
      <c r="A142" s="38">
        <v>130</v>
      </c>
      <c r="B142" s="36" t="s">
        <v>344</v>
      </c>
      <c r="C142" s="39" t="s">
        <v>121</v>
      </c>
      <c r="D142" s="59">
        <v>10</v>
      </c>
      <c r="E142" s="62">
        <v>17.57</v>
      </c>
      <c r="F142" s="57"/>
      <c r="G142" s="40">
        <f t="shared" si="2"/>
      </c>
      <c r="H142" s="50"/>
      <c r="K142" s="7"/>
      <c r="L142" s="43"/>
    </row>
    <row r="143" spans="1:12" s="8" customFormat="1" ht="67.5">
      <c r="A143" s="38">
        <v>131</v>
      </c>
      <c r="B143" s="36" t="s">
        <v>345</v>
      </c>
      <c r="C143" s="39" t="s">
        <v>121</v>
      </c>
      <c r="D143" s="59">
        <v>1</v>
      </c>
      <c r="E143" s="62">
        <v>1895</v>
      </c>
      <c r="F143" s="57"/>
      <c r="G143" s="40">
        <f t="shared" si="2"/>
      </c>
      <c r="H143" s="50"/>
      <c r="K143" s="7"/>
      <c r="L143" s="43"/>
    </row>
    <row r="144" spans="1:12" s="8" customFormat="1" ht="56.25">
      <c r="A144" s="38">
        <v>132</v>
      </c>
      <c r="B144" s="36" t="s">
        <v>346</v>
      </c>
      <c r="C144" s="39" t="s">
        <v>347</v>
      </c>
      <c r="D144" s="59">
        <v>5</v>
      </c>
      <c r="E144" s="62">
        <v>182</v>
      </c>
      <c r="F144" s="57"/>
      <c r="G144" s="40">
        <f t="shared" si="2"/>
      </c>
      <c r="H144" s="50"/>
      <c r="K144" s="7"/>
      <c r="L144" s="43"/>
    </row>
    <row r="145" spans="1:12" s="8" customFormat="1" ht="56.25">
      <c r="A145" s="38">
        <v>133</v>
      </c>
      <c r="B145" s="36" t="s">
        <v>348</v>
      </c>
      <c r="C145" s="39" t="s">
        <v>349</v>
      </c>
      <c r="D145" s="59">
        <v>5</v>
      </c>
      <c r="E145" s="62">
        <v>192</v>
      </c>
      <c r="F145" s="57"/>
      <c r="G145" s="40">
        <f t="shared" si="2"/>
      </c>
      <c r="H145" s="50"/>
      <c r="K145" s="7"/>
      <c r="L145" s="43"/>
    </row>
    <row r="146" spans="1:12" s="8" customFormat="1" ht="11.25">
      <c r="A146" s="38">
        <v>134</v>
      </c>
      <c r="B146" s="36" t="s">
        <v>350</v>
      </c>
      <c r="C146" s="39" t="s">
        <v>200</v>
      </c>
      <c r="D146" s="59">
        <v>24</v>
      </c>
      <c r="E146" s="62">
        <v>62</v>
      </c>
      <c r="F146" s="57"/>
      <c r="G146" s="40">
        <f t="shared" si="2"/>
      </c>
      <c r="H146" s="50"/>
      <c r="K146" s="7"/>
      <c r="L146" s="43"/>
    </row>
    <row r="147" spans="1:12" s="8" customFormat="1" ht="11.25">
      <c r="A147" s="38">
        <v>135</v>
      </c>
      <c r="B147" s="36" t="s">
        <v>351</v>
      </c>
      <c r="C147" s="39" t="s">
        <v>200</v>
      </c>
      <c r="D147" s="59">
        <v>15</v>
      </c>
      <c r="E147" s="62">
        <v>179</v>
      </c>
      <c r="F147" s="57"/>
      <c r="G147" s="40">
        <f t="shared" si="2"/>
      </c>
      <c r="H147" s="50"/>
      <c r="K147" s="7"/>
      <c r="L147" s="43"/>
    </row>
    <row r="148" spans="1:12" s="8" customFormat="1" ht="22.5">
      <c r="A148" s="38">
        <v>136</v>
      </c>
      <c r="B148" s="36" t="s">
        <v>352</v>
      </c>
      <c r="C148" s="39" t="s">
        <v>163</v>
      </c>
      <c r="D148" s="59">
        <v>600</v>
      </c>
      <c r="E148" s="62">
        <v>43.425</v>
      </c>
      <c r="F148" s="57"/>
      <c r="G148" s="40">
        <f t="shared" si="2"/>
      </c>
      <c r="H148" s="50"/>
      <c r="K148" s="7"/>
      <c r="L148" s="43"/>
    </row>
    <row r="149" spans="1:12" s="8" customFormat="1" ht="22.5">
      <c r="A149" s="38">
        <v>137</v>
      </c>
      <c r="B149" s="36" t="s">
        <v>353</v>
      </c>
      <c r="C149" s="39" t="s">
        <v>163</v>
      </c>
      <c r="D149" s="59">
        <v>600</v>
      </c>
      <c r="E149" s="62">
        <v>57.4</v>
      </c>
      <c r="F149" s="57"/>
      <c r="G149" s="40">
        <f t="shared" si="2"/>
      </c>
      <c r="H149" s="50"/>
      <c r="K149" s="7"/>
      <c r="L149" s="43"/>
    </row>
    <row r="150" spans="1:12" s="8" customFormat="1" ht="11.25">
      <c r="A150" s="38">
        <v>138</v>
      </c>
      <c r="B150" s="36" t="s">
        <v>354</v>
      </c>
      <c r="C150" s="39" t="s">
        <v>121</v>
      </c>
      <c r="D150" s="59">
        <v>9600</v>
      </c>
      <c r="E150" s="62">
        <v>1.0467</v>
      </c>
      <c r="F150" s="57"/>
      <c r="G150" s="40">
        <f aca="true" t="shared" si="3" ref="G150:G213">IF(F150="","",IF(ISTEXT(F150),"NC",F150*D150))</f>
      </c>
      <c r="H150" s="50"/>
      <c r="K150" s="7"/>
      <c r="L150" s="43"/>
    </row>
    <row r="151" spans="1:12" s="8" customFormat="1" ht="236.25">
      <c r="A151" s="38">
        <v>139</v>
      </c>
      <c r="B151" s="36" t="s">
        <v>355</v>
      </c>
      <c r="C151" s="39" t="s">
        <v>121</v>
      </c>
      <c r="D151" s="59">
        <v>500</v>
      </c>
      <c r="E151" s="62">
        <v>6.3814</v>
      </c>
      <c r="F151" s="57"/>
      <c r="G151" s="40">
        <f t="shared" si="3"/>
      </c>
      <c r="H151" s="50"/>
      <c r="K151" s="7"/>
      <c r="L151" s="43"/>
    </row>
    <row r="152" spans="1:12" s="8" customFormat="1" ht="22.5">
      <c r="A152" s="38">
        <v>140</v>
      </c>
      <c r="B152" s="36" t="s">
        <v>356</v>
      </c>
      <c r="C152" s="39" t="s">
        <v>121</v>
      </c>
      <c r="D152" s="59">
        <v>100</v>
      </c>
      <c r="E152" s="62">
        <v>14.78</v>
      </c>
      <c r="F152" s="57"/>
      <c r="G152" s="40">
        <f t="shared" si="3"/>
      </c>
      <c r="H152" s="50"/>
      <c r="K152" s="7"/>
      <c r="L152" s="43"/>
    </row>
    <row r="153" spans="1:12" s="8" customFormat="1" ht="180">
      <c r="A153" s="38">
        <v>141</v>
      </c>
      <c r="B153" s="36" t="s">
        <v>357</v>
      </c>
      <c r="C153" s="39" t="s">
        <v>121</v>
      </c>
      <c r="D153" s="59">
        <v>100</v>
      </c>
      <c r="E153" s="62">
        <v>21.5</v>
      </c>
      <c r="F153" s="57"/>
      <c r="G153" s="40">
        <f t="shared" si="3"/>
      </c>
      <c r="H153" s="50"/>
      <c r="K153" s="7"/>
      <c r="L153" s="43"/>
    </row>
    <row r="154" spans="1:12" s="8" customFormat="1" ht="11.25">
      <c r="A154" s="38">
        <v>142</v>
      </c>
      <c r="B154" s="36" t="s">
        <v>358</v>
      </c>
      <c r="C154" s="39" t="s">
        <v>121</v>
      </c>
      <c r="D154" s="59">
        <v>720</v>
      </c>
      <c r="E154" s="62">
        <v>1.8967</v>
      </c>
      <c r="F154" s="57"/>
      <c r="G154" s="40">
        <f t="shared" si="3"/>
      </c>
      <c r="H154" s="50"/>
      <c r="K154" s="7"/>
      <c r="L154" s="43"/>
    </row>
    <row r="155" spans="1:12" s="8" customFormat="1" ht="22.5">
      <c r="A155" s="38">
        <v>143</v>
      </c>
      <c r="B155" s="36" t="s">
        <v>359</v>
      </c>
      <c r="C155" s="39" t="s">
        <v>121</v>
      </c>
      <c r="D155" s="59">
        <v>200</v>
      </c>
      <c r="E155" s="62">
        <v>13.5</v>
      </c>
      <c r="F155" s="57"/>
      <c r="G155" s="40">
        <f t="shared" si="3"/>
      </c>
      <c r="H155" s="50"/>
      <c r="K155" s="7"/>
      <c r="L155" s="43"/>
    </row>
    <row r="156" spans="1:12" s="8" customFormat="1" ht="22.5">
      <c r="A156" s="38">
        <v>144</v>
      </c>
      <c r="B156" s="36" t="s">
        <v>360</v>
      </c>
      <c r="C156" s="39" t="s">
        <v>121</v>
      </c>
      <c r="D156" s="59">
        <v>14400</v>
      </c>
      <c r="E156" s="62">
        <v>1.2626</v>
      </c>
      <c r="F156" s="57"/>
      <c r="G156" s="40">
        <f t="shared" si="3"/>
      </c>
      <c r="H156" s="50"/>
      <c r="K156" s="7"/>
      <c r="L156" s="43"/>
    </row>
    <row r="157" spans="1:12" s="8" customFormat="1" ht="22.5">
      <c r="A157" s="38">
        <v>145</v>
      </c>
      <c r="B157" s="36" t="s">
        <v>361</v>
      </c>
      <c r="C157" s="39" t="s">
        <v>121</v>
      </c>
      <c r="D157" s="59">
        <v>5000</v>
      </c>
      <c r="E157" s="62">
        <v>3.5233</v>
      </c>
      <c r="F157" s="57"/>
      <c r="G157" s="40">
        <f t="shared" si="3"/>
      </c>
      <c r="H157" s="50"/>
      <c r="K157" s="7"/>
      <c r="L157" s="43"/>
    </row>
    <row r="158" spans="1:12" s="8" customFormat="1" ht="11.25">
      <c r="A158" s="38">
        <v>146</v>
      </c>
      <c r="B158" s="36" t="s">
        <v>362</v>
      </c>
      <c r="C158" s="39" t="s">
        <v>121</v>
      </c>
      <c r="D158" s="59">
        <v>100</v>
      </c>
      <c r="E158" s="62">
        <v>3.9127</v>
      </c>
      <c r="F158" s="57"/>
      <c r="G158" s="40">
        <f t="shared" si="3"/>
      </c>
      <c r="H158" s="50"/>
      <c r="K158" s="7"/>
      <c r="L158" s="43"/>
    </row>
    <row r="159" spans="1:12" s="8" customFormat="1" ht="78.75">
      <c r="A159" s="38">
        <v>147</v>
      </c>
      <c r="B159" s="36" t="s">
        <v>363</v>
      </c>
      <c r="C159" s="39" t="s">
        <v>121</v>
      </c>
      <c r="D159" s="59">
        <v>10000</v>
      </c>
      <c r="E159" s="62">
        <v>0.4633</v>
      </c>
      <c r="F159" s="57"/>
      <c r="G159" s="40">
        <f t="shared" si="3"/>
      </c>
      <c r="H159" s="50"/>
      <c r="K159" s="7"/>
      <c r="L159" s="43"/>
    </row>
    <row r="160" spans="1:12" s="8" customFormat="1" ht="78.75">
      <c r="A160" s="38">
        <v>148</v>
      </c>
      <c r="B160" s="36" t="s">
        <v>364</v>
      </c>
      <c r="C160" s="39" t="s">
        <v>121</v>
      </c>
      <c r="D160" s="59">
        <v>15000</v>
      </c>
      <c r="E160" s="62">
        <v>0.4633</v>
      </c>
      <c r="F160" s="57"/>
      <c r="G160" s="40">
        <f t="shared" si="3"/>
      </c>
      <c r="H160" s="50"/>
      <c r="K160" s="7"/>
      <c r="L160" s="43"/>
    </row>
    <row r="161" spans="1:12" s="8" customFormat="1" ht="78.75">
      <c r="A161" s="38">
        <v>149</v>
      </c>
      <c r="B161" s="36" t="s">
        <v>365</v>
      </c>
      <c r="C161" s="39" t="s">
        <v>121</v>
      </c>
      <c r="D161" s="59">
        <v>15000</v>
      </c>
      <c r="E161" s="62">
        <v>0.47</v>
      </c>
      <c r="F161" s="57"/>
      <c r="G161" s="40">
        <f t="shared" si="3"/>
      </c>
      <c r="H161" s="50"/>
      <c r="K161" s="7"/>
      <c r="L161" s="43"/>
    </row>
    <row r="162" spans="1:12" s="8" customFormat="1" ht="11.25">
      <c r="A162" s="38">
        <v>150</v>
      </c>
      <c r="B162" s="36" t="s">
        <v>366</v>
      </c>
      <c r="C162" s="39" t="s">
        <v>163</v>
      </c>
      <c r="D162" s="59">
        <v>5</v>
      </c>
      <c r="E162" s="62">
        <v>33.7777</v>
      </c>
      <c r="F162" s="57"/>
      <c r="G162" s="40">
        <f t="shared" si="3"/>
      </c>
      <c r="H162" s="50"/>
      <c r="K162" s="7"/>
      <c r="L162" s="43"/>
    </row>
    <row r="163" spans="1:12" s="8" customFormat="1" ht="22.5">
      <c r="A163" s="38">
        <v>151</v>
      </c>
      <c r="B163" s="36" t="s">
        <v>367</v>
      </c>
      <c r="C163" s="39" t="s">
        <v>200</v>
      </c>
      <c r="D163" s="59">
        <v>1022</v>
      </c>
      <c r="E163" s="62">
        <v>7.6238</v>
      </c>
      <c r="F163" s="57"/>
      <c r="G163" s="40">
        <f t="shared" si="3"/>
      </c>
      <c r="H163" s="50"/>
      <c r="K163" s="7"/>
      <c r="L163" s="43"/>
    </row>
    <row r="164" spans="1:12" s="8" customFormat="1" ht="11.25">
      <c r="A164" s="38">
        <v>152</v>
      </c>
      <c r="B164" s="36" t="s">
        <v>368</v>
      </c>
      <c r="C164" s="39" t="s">
        <v>163</v>
      </c>
      <c r="D164" s="59">
        <v>8</v>
      </c>
      <c r="E164" s="62">
        <v>9.7875</v>
      </c>
      <c r="F164" s="57"/>
      <c r="G164" s="40">
        <f t="shared" si="3"/>
      </c>
      <c r="H164" s="50"/>
      <c r="K164" s="7"/>
      <c r="L164" s="43"/>
    </row>
    <row r="165" spans="1:12" s="8" customFormat="1" ht="11.25">
      <c r="A165" s="38">
        <v>153</v>
      </c>
      <c r="B165" s="36" t="s">
        <v>369</v>
      </c>
      <c r="C165" s="39" t="s">
        <v>121</v>
      </c>
      <c r="D165" s="59">
        <v>130</v>
      </c>
      <c r="E165" s="62">
        <v>20.4011</v>
      </c>
      <c r="F165" s="57"/>
      <c r="G165" s="40">
        <f t="shared" si="3"/>
      </c>
      <c r="H165" s="50"/>
      <c r="K165" s="7"/>
      <c r="L165" s="43"/>
    </row>
    <row r="166" spans="1:12" s="8" customFormat="1" ht="11.25">
      <c r="A166" s="38">
        <v>154</v>
      </c>
      <c r="B166" s="36" t="s">
        <v>370</v>
      </c>
      <c r="C166" s="39" t="s">
        <v>121</v>
      </c>
      <c r="D166" s="59">
        <v>115</v>
      </c>
      <c r="E166" s="62">
        <v>14.3824</v>
      </c>
      <c r="F166" s="57"/>
      <c r="G166" s="40">
        <f t="shared" si="3"/>
      </c>
      <c r="H166" s="50"/>
      <c r="K166" s="7"/>
      <c r="L166" s="43"/>
    </row>
    <row r="167" spans="1:12" s="8" customFormat="1" ht="11.25">
      <c r="A167" s="38">
        <v>155</v>
      </c>
      <c r="B167" s="36" t="s">
        <v>371</v>
      </c>
      <c r="C167" s="39" t="s">
        <v>121</v>
      </c>
      <c r="D167" s="59">
        <v>100</v>
      </c>
      <c r="E167" s="62">
        <v>26.5513</v>
      </c>
      <c r="F167" s="57"/>
      <c r="G167" s="40">
        <f t="shared" si="3"/>
      </c>
      <c r="H167" s="50"/>
      <c r="K167" s="7"/>
      <c r="L167" s="43"/>
    </row>
    <row r="168" spans="1:12" s="8" customFormat="1" ht="22.5">
      <c r="A168" s="38">
        <v>156</v>
      </c>
      <c r="B168" s="36" t="s">
        <v>372</v>
      </c>
      <c r="C168" s="39" t="s">
        <v>165</v>
      </c>
      <c r="D168" s="59">
        <v>50</v>
      </c>
      <c r="E168" s="62">
        <v>102.0702</v>
      </c>
      <c r="F168" s="57"/>
      <c r="G168" s="40">
        <f t="shared" si="3"/>
      </c>
      <c r="H168" s="50"/>
      <c r="K168" s="7"/>
      <c r="L168" s="43"/>
    </row>
    <row r="169" spans="1:12" s="8" customFormat="1" ht="22.5">
      <c r="A169" s="38">
        <v>157</v>
      </c>
      <c r="B169" s="36" t="s">
        <v>373</v>
      </c>
      <c r="C169" s="39" t="s">
        <v>165</v>
      </c>
      <c r="D169" s="59">
        <v>150</v>
      </c>
      <c r="E169" s="62">
        <v>165.446</v>
      </c>
      <c r="F169" s="57"/>
      <c r="G169" s="40">
        <f t="shared" si="3"/>
      </c>
      <c r="H169" s="50"/>
      <c r="K169" s="7"/>
      <c r="L169" s="43"/>
    </row>
    <row r="170" spans="1:12" s="8" customFormat="1" ht="22.5">
      <c r="A170" s="38">
        <v>158</v>
      </c>
      <c r="B170" s="36" t="s">
        <v>374</v>
      </c>
      <c r="C170" s="39" t="s">
        <v>165</v>
      </c>
      <c r="D170" s="59">
        <v>150</v>
      </c>
      <c r="E170" s="62">
        <v>280.6298</v>
      </c>
      <c r="F170" s="57"/>
      <c r="G170" s="40">
        <f t="shared" si="3"/>
      </c>
      <c r="H170" s="50"/>
      <c r="K170" s="7"/>
      <c r="L170" s="43"/>
    </row>
    <row r="171" spans="1:12" s="8" customFormat="1" ht="22.5">
      <c r="A171" s="38">
        <v>159</v>
      </c>
      <c r="B171" s="36" t="s">
        <v>375</v>
      </c>
      <c r="C171" s="39" t="s">
        <v>165</v>
      </c>
      <c r="D171" s="59">
        <v>150</v>
      </c>
      <c r="E171" s="62">
        <v>284.2698</v>
      </c>
      <c r="F171" s="57"/>
      <c r="G171" s="40">
        <f t="shared" si="3"/>
      </c>
      <c r="H171" s="50"/>
      <c r="K171" s="7"/>
      <c r="L171" s="43"/>
    </row>
    <row r="172" spans="1:12" s="8" customFormat="1" ht="281.25">
      <c r="A172" s="38">
        <v>160</v>
      </c>
      <c r="B172" s="36" t="s">
        <v>376</v>
      </c>
      <c r="C172" s="39" t="s">
        <v>121</v>
      </c>
      <c r="D172" s="59">
        <v>100</v>
      </c>
      <c r="E172" s="62">
        <v>13.838</v>
      </c>
      <c r="F172" s="57"/>
      <c r="G172" s="40">
        <f t="shared" si="3"/>
      </c>
      <c r="H172" s="50"/>
      <c r="K172" s="7"/>
      <c r="L172" s="43"/>
    </row>
    <row r="173" spans="1:12" s="8" customFormat="1" ht="22.5">
      <c r="A173" s="38">
        <v>161</v>
      </c>
      <c r="B173" s="36" t="s">
        <v>377</v>
      </c>
      <c r="C173" s="39" t="s">
        <v>121</v>
      </c>
      <c r="D173" s="59">
        <v>30</v>
      </c>
      <c r="E173" s="62">
        <v>56</v>
      </c>
      <c r="F173" s="57"/>
      <c r="G173" s="40">
        <f t="shared" si="3"/>
      </c>
      <c r="H173" s="50"/>
      <c r="K173" s="7"/>
      <c r="L173" s="43"/>
    </row>
    <row r="174" spans="1:12" s="8" customFormat="1" ht="33.75">
      <c r="A174" s="38">
        <v>162</v>
      </c>
      <c r="B174" s="36" t="s">
        <v>378</v>
      </c>
      <c r="C174" s="39" t="s">
        <v>165</v>
      </c>
      <c r="D174" s="59">
        <v>10</v>
      </c>
      <c r="E174" s="62">
        <v>61.6</v>
      </c>
      <c r="F174" s="57"/>
      <c r="G174" s="40">
        <f t="shared" si="3"/>
      </c>
      <c r="H174" s="50"/>
      <c r="K174" s="7"/>
      <c r="L174" s="43"/>
    </row>
    <row r="175" spans="1:12" s="8" customFormat="1" ht="33.75">
      <c r="A175" s="38">
        <v>163</v>
      </c>
      <c r="B175" s="36" t="s">
        <v>379</v>
      </c>
      <c r="C175" s="39" t="s">
        <v>165</v>
      </c>
      <c r="D175" s="59">
        <v>30</v>
      </c>
      <c r="E175" s="62">
        <v>278.75</v>
      </c>
      <c r="F175" s="57"/>
      <c r="G175" s="40">
        <f t="shared" si="3"/>
      </c>
      <c r="H175" s="50"/>
      <c r="K175" s="7"/>
      <c r="L175" s="43"/>
    </row>
    <row r="176" spans="1:12" s="8" customFormat="1" ht="33.75">
      <c r="A176" s="38">
        <v>164</v>
      </c>
      <c r="B176" s="36" t="s">
        <v>380</v>
      </c>
      <c r="C176" s="39" t="s">
        <v>165</v>
      </c>
      <c r="D176" s="59">
        <v>30</v>
      </c>
      <c r="E176" s="62">
        <v>278.75</v>
      </c>
      <c r="F176" s="57"/>
      <c r="G176" s="40">
        <f t="shared" si="3"/>
      </c>
      <c r="H176" s="50"/>
      <c r="K176" s="7"/>
      <c r="L176" s="43"/>
    </row>
    <row r="177" spans="1:12" s="8" customFormat="1" ht="22.5">
      <c r="A177" s="38">
        <v>165</v>
      </c>
      <c r="B177" s="36" t="s">
        <v>381</v>
      </c>
      <c r="C177" s="39" t="s">
        <v>165</v>
      </c>
      <c r="D177" s="59">
        <v>10</v>
      </c>
      <c r="E177" s="62">
        <v>57.1633</v>
      </c>
      <c r="F177" s="57"/>
      <c r="G177" s="40">
        <f t="shared" si="3"/>
      </c>
      <c r="H177" s="50"/>
      <c r="K177" s="7"/>
      <c r="L177" s="43"/>
    </row>
    <row r="178" spans="1:12" s="8" customFormat="1" ht="22.5">
      <c r="A178" s="38">
        <v>166</v>
      </c>
      <c r="B178" s="36" t="s">
        <v>382</v>
      </c>
      <c r="C178" s="39" t="s">
        <v>165</v>
      </c>
      <c r="D178" s="59">
        <v>20</v>
      </c>
      <c r="E178" s="62">
        <v>118.6</v>
      </c>
      <c r="F178" s="57"/>
      <c r="G178" s="40">
        <f t="shared" si="3"/>
      </c>
      <c r="H178" s="50"/>
      <c r="K178" s="7"/>
      <c r="L178" s="43"/>
    </row>
    <row r="179" spans="1:12" s="8" customFormat="1" ht="22.5">
      <c r="A179" s="38">
        <v>167</v>
      </c>
      <c r="B179" s="36" t="s">
        <v>383</v>
      </c>
      <c r="C179" s="39" t="s">
        <v>165</v>
      </c>
      <c r="D179" s="59">
        <v>15</v>
      </c>
      <c r="E179" s="62">
        <v>48.97</v>
      </c>
      <c r="F179" s="57"/>
      <c r="G179" s="40">
        <f t="shared" si="3"/>
      </c>
      <c r="H179" s="50"/>
      <c r="K179" s="7"/>
      <c r="L179" s="43"/>
    </row>
    <row r="180" spans="1:12" s="8" customFormat="1" ht="22.5">
      <c r="A180" s="38">
        <v>168</v>
      </c>
      <c r="B180" s="36" t="s">
        <v>384</v>
      </c>
      <c r="C180" s="39" t="s">
        <v>165</v>
      </c>
      <c r="D180" s="59">
        <v>40</v>
      </c>
      <c r="E180" s="62">
        <v>40.5653</v>
      </c>
      <c r="F180" s="57"/>
      <c r="G180" s="40">
        <f t="shared" si="3"/>
      </c>
      <c r="H180" s="50"/>
      <c r="K180" s="7"/>
      <c r="L180" s="43"/>
    </row>
    <row r="181" spans="1:12" s="8" customFormat="1" ht="22.5">
      <c r="A181" s="38">
        <v>169</v>
      </c>
      <c r="B181" s="36" t="s">
        <v>385</v>
      </c>
      <c r="C181" s="39" t="s">
        <v>165</v>
      </c>
      <c r="D181" s="59">
        <v>100</v>
      </c>
      <c r="E181" s="62">
        <v>38.3372</v>
      </c>
      <c r="F181" s="57"/>
      <c r="G181" s="40">
        <f t="shared" si="3"/>
      </c>
      <c r="H181" s="50"/>
      <c r="K181" s="7"/>
      <c r="L181" s="43"/>
    </row>
    <row r="182" spans="1:12" s="8" customFormat="1" ht="22.5">
      <c r="A182" s="38">
        <v>170</v>
      </c>
      <c r="B182" s="36" t="s">
        <v>386</v>
      </c>
      <c r="C182" s="39" t="s">
        <v>165</v>
      </c>
      <c r="D182" s="59">
        <v>40</v>
      </c>
      <c r="E182" s="62">
        <v>39.9139</v>
      </c>
      <c r="F182" s="57"/>
      <c r="G182" s="40">
        <f t="shared" si="3"/>
      </c>
      <c r="H182" s="50"/>
      <c r="K182" s="7"/>
      <c r="L182" s="43"/>
    </row>
    <row r="183" spans="1:12" s="8" customFormat="1" ht="22.5">
      <c r="A183" s="38">
        <v>171</v>
      </c>
      <c r="B183" s="36" t="s">
        <v>387</v>
      </c>
      <c r="C183" s="39" t="s">
        <v>165</v>
      </c>
      <c r="D183" s="59">
        <v>20</v>
      </c>
      <c r="E183" s="62">
        <v>39.5821</v>
      </c>
      <c r="F183" s="57"/>
      <c r="G183" s="40">
        <f t="shared" si="3"/>
      </c>
      <c r="H183" s="50"/>
      <c r="K183" s="7"/>
      <c r="L183" s="43"/>
    </row>
    <row r="184" spans="1:12" s="8" customFormat="1" ht="22.5">
      <c r="A184" s="38">
        <v>172</v>
      </c>
      <c r="B184" s="36" t="s">
        <v>388</v>
      </c>
      <c r="C184" s="39" t="s">
        <v>165</v>
      </c>
      <c r="D184" s="59">
        <v>10</v>
      </c>
      <c r="E184" s="62">
        <v>45.2467</v>
      </c>
      <c r="F184" s="57"/>
      <c r="G184" s="40">
        <f t="shared" si="3"/>
      </c>
      <c r="H184" s="50"/>
      <c r="K184" s="7"/>
      <c r="L184" s="43"/>
    </row>
    <row r="185" spans="1:12" s="8" customFormat="1" ht="33.75">
      <c r="A185" s="38">
        <v>173</v>
      </c>
      <c r="B185" s="36" t="s">
        <v>389</v>
      </c>
      <c r="C185" s="39" t="s">
        <v>165</v>
      </c>
      <c r="D185" s="59">
        <v>30</v>
      </c>
      <c r="E185" s="62">
        <v>76.9913</v>
      </c>
      <c r="F185" s="57"/>
      <c r="G185" s="40">
        <f t="shared" si="3"/>
      </c>
      <c r="H185" s="50"/>
      <c r="K185" s="7"/>
      <c r="L185" s="43"/>
    </row>
    <row r="186" spans="1:12" s="8" customFormat="1" ht="22.5">
      <c r="A186" s="38">
        <v>174</v>
      </c>
      <c r="B186" s="36" t="s">
        <v>390</v>
      </c>
      <c r="C186" s="39" t="s">
        <v>165</v>
      </c>
      <c r="D186" s="59">
        <v>30</v>
      </c>
      <c r="E186" s="62">
        <v>53.78</v>
      </c>
      <c r="F186" s="57"/>
      <c r="G186" s="40">
        <f t="shared" si="3"/>
      </c>
      <c r="H186" s="50"/>
      <c r="K186" s="7"/>
      <c r="L186" s="43"/>
    </row>
    <row r="187" spans="1:12" s="8" customFormat="1" ht="33.75">
      <c r="A187" s="38">
        <v>175</v>
      </c>
      <c r="B187" s="36" t="s">
        <v>391</v>
      </c>
      <c r="C187" s="39" t="s">
        <v>165</v>
      </c>
      <c r="D187" s="59">
        <v>20</v>
      </c>
      <c r="E187" s="62">
        <v>58.78</v>
      </c>
      <c r="F187" s="57"/>
      <c r="G187" s="40">
        <f t="shared" si="3"/>
      </c>
      <c r="H187" s="50"/>
      <c r="K187" s="7"/>
      <c r="L187" s="43"/>
    </row>
    <row r="188" spans="1:12" s="8" customFormat="1" ht="33.75">
      <c r="A188" s="38">
        <v>176</v>
      </c>
      <c r="B188" s="36" t="s">
        <v>392</v>
      </c>
      <c r="C188" s="39" t="s">
        <v>165</v>
      </c>
      <c r="D188" s="59">
        <v>20</v>
      </c>
      <c r="E188" s="62">
        <v>58.78</v>
      </c>
      <c r="F188" s="57"/>
      <c r="G188" s="40">
        <f t="shared" si="3"/>
      </c>
      <c r="H188" s="50"/>
      <c r="K188" s="7"/>
      <c r="L188" s="43"/>
    </row>
    <row r="189" spans="1:12" s="8" customFormat="1" ht="22.5">
      <c r="A189" s="38">
        <v>177</v>
      </c>
      <c r="B189" s="36" t="s">
        <v>393</v>
      </c>
      <c r="C189" s="39" t="s">
        <v>165</v>
      </c>
      <c r="D189" s="59">
        <v>15</v>
      </c>
      <c r="E189" s="62">
        <v>47.1933</v>
      </c>
      <c r="F189" s="57"/>
      <c r="G189" s="40">
        <f t="shared" si="3"/>
      </c>
      <c r="H189" s="50"/>
      <c r="K189" s="7"/>
      <c r="L189" s="43"/>
    </row>
    <row r="190" spans="1:12" s="8" customFormat="1" ht="11.25">
      <c r="A190" s="38">
        <v>178</v>
      </c>
      <c r="B190" s="36" t="s">
        <v>394</v>
      </c>
      <c r="C190" s="39" t="s">
        <v>165</v>
      </c>
      <c r="D190" s="59">
        <v>8</v>
      </c>
      <c r="E190" s="62">
        <v>55.03</v>
      </c>
      <c r="F190" s="57"/>
      <c r="G190" s="40">
        <f t="shared" si="3"/>
      </c>
      <c r="H190" s="50"/>
      <c r="K190" s="7"/>
      <c r="L190" s="43"/>
    </row>
    <row r="191" spans="1:12" s="8" customFormat="1" ht="11.25">
      <c r="A191" s="38">
        <v>179</v>
      </c>
      <c r="B191" s="36" t="s">
        <v>395</v>
      </c>
      <c r="C191" s="39" t="s">
        <v>165</v>
      </c>
      <c r="D191" s="59">
        <v>8</v>
      </c>
      <c r="E191" s="62">
        <v>43.9867</v>
      </c>
      <c r="F191" s="57"/>
      <c r="G191" s="40">
        <f t="shared" si="3"/>
      </c>
      <c r="H191" s="50"/>
      <c r="K191" s="7"/>
      <c r="L191" s="43"/>
    </row>
    <row r="192" spans="1:12" s="8" customFormat="1" ht="90">
      <c r="A192" s="38">
        <v>180</v>
      </c>
      <c r="B192" s="36" t="s">
        <v>396</v>
      </c>
      <c r="C192" s="39" t="s">
        <v>165</v>
      </c>
      <c r="D192" s="59">
        <v>30</v>
      </c>
      <c r="E192" s="62">
        <v>113.11</v>
      </c>
      <c r="F192" s="57"/>
      <c r="G192" s="40">
        <f t="shared" si="3"/>
      </c>
      <c r="H192" s="50"/>
      <c r="K192" s="7"/>
      <c r="L192" s="43"/>
    </row>
    <row r="193" spans="1:12" s="8" customFormat="1" ht="78.75">
      <c r="A193" s="38">
        <v>181</v>
      </c>
      <c r="B193" s="36" t="s">
        <v>397</v>
      </c>
      <c r="C193" s="39" t="s">
        <v>165</v>
      </c>
      <c r="D193" s="59">
        <v>40</v>
      </c>
      <c r="E193" s="62">
        <v>102.8146</v>
      </c>
      <c r="F193" s="57"/>
      <c r="G193" s="40">
        <f t="shared" si="3"/>
      </c>
      <c r="H193" s="50"/>
      <c r="K193" s="7"/>
      <c r="L193" s="43"/>
    </row>
    <row r="194" spans="1:12" s="8" customFormat="1" ht="90">
      <c r="A194" s="38">
        <v>182</v>
      </c>
      <c r="B194" s="36" t="s">
        <v>398</v>
      </c>
      <c r="C194" s="39" t="s">
        <v>165</v>
      </c>
      <c r="D194" s="59">
        <v>40</v>
      </c>
      <c r="E194" s="62">
        <v>103.0479</v>
      </c>
      <c r="F194" s="57"/>
      <c r="G194" s="40">
        <f t="shared" si="3"/>
      </c>
      <c r="H194" s="50"/>
      <c r="K194" s="7"/>
      <c r="L194" s="43"/>
    </row>
    <row r="195" spans="1:12" s="8" customFormat="1" ht="67.5">
      <c r="A195" s="38">
        <v>183</v>
      </c>
      <c r="B195" s="36" t="s">
        <v>399</v>
      </c>
      <c r="C195" s="39" t="s">
        <v>165</v>
      </c>
      <c r="D195" s="59">
        <v>30</v>
      </c>
      <c r="E195" s="62">
        <v>100.4813</v>
      </c>
      <c r="F195" s="57"/>
      <c r="G195" s="40">
        <f t="shared" si="3"/>
      </c>
      <c r="H195" s="50"/>
      <c r="K195" s="7"/>
      <c r="L195" s="43"/>
    </row>
    <row r="196" spans="1:12" s="8" customFormat="1" ht="67.5">
      <c r="A196" s="38">
        <v>184</v>
      </c>
      <c r="B196" s="36" t="s">
        <v>400</v>
      </c>
      <c r="C196" s="39" t="s">
        <v>165</v>
      </c>
      <c r="D196" s="59">
        <v>30</v>
      </c>
      <c r="E196" s="62">
        <v>98.0497</v>
      </c>
      <c r="F196" s="57"/>
      <c r="G196" s="40">
        <f t="shared" si="3"/>
      </c>
      <c r="H196" s="50"/>
      <c r="K196" s="7"/>
      <c r="L196" s="43"/>
    </row>
    <row r="197" spans="1:12" s="8" customFormat="1" ht="56.25">
      <c r="A197" s="38">
        <v>185</v>
      </c>
      <c r="B197" s="36" t="s">
        <v>401</v>
      </c>
      <c r="C197" s="39" t="s">
        <v>165</v>
      </c>
      <c r="D197" s="59">
        <v>20</v>
      </c>
      <c r="E197" s="62">
        <v>97.4569</v>
      </c>
      <c r="F197" s="57"/>
      <c r="G197" s="40">
        <f t="shared" si="3"/>
      </c>
      <c r="H197" s="50"/>
      <c r="K197" s="7"/>
      <c r="L197" s="43"/>
    </row>
    <row r="198" spans="1:12" s="8" customFormat="1" ht="22.5">
      <c r="A198" s="38">
        <v>186</v>
      </c>
      <c r="B198" s="36" t="s">
        <v>402</v>
      </c>
      <c r="C198" s="39" t="s">
        <v>165</v>
      </c>
      <c r="D198" s="59">
        <v>10</v>
      </c>
      <c r="E198" s="62">
        <v>60.925</v>
      </c>
      <c r="F198" s="57"/>
      <c r="G198" s="40">
        <f t="shared" si="3"/>
      </c>
      <c r="H198" s="50"/>
      <c r="K198" s="7"/>
      <c r="L198" s="43"/>
    </row>
    <row r="199" spans="1:12" s="8" customFormat="1" ht="11.25">
      <c r="A199" s="38">
        <v>187</v>
      </c>
      <c r="B199" s="36" t="s">
        <v>403</v>
      </c>
      <c r="C199" s="39" t="s">
        <v>200</v>
      </c>
      <c r="D199" s="59">
        <v>1000</v>
      </c>
      <c r="E199" s="62">
        <v>3.1864</v>
      </c>
      <c r="F199" s="57"/>
      <c r="G199" s="40">
        <f t="shared" si="3"/>
      </c>
      <c r="H199" s="50"/>
      <c r="K199" s="7"/>
      <c r="L199" s="43"/>
    </row>
    <row r="200" spans="1:12" s="8" customFormat="1" ht="11.25">
      <c r="A200" s="38">
        <v>188</v>
      </c>
      <c r="B200" s="36" t="s">
        <v>404</v>
      </c>
      <c r="C200" s="39" t="s">
        <v>121</v>
      </c>
      <c r="D200" s="59">
        <v>4</v>
      </c>
      <c r="E200" s="62">
        <v>5.0367</v>
      </c>
      <c r="F200" s="57"/>
      <c r="G200" s="40">
        <f t="shared" si="3"/>
      </c>
      <c r="H200" s="50"/>
      <c r="K200" s="7"/>
      <c r="L200" s="43"/>
    </row>
    <row r="201" spans="1:12" s="8" customFormat="1" ht="22.5">
      <c r="A201" s="38">
        <v>189</v>
      </c>
      <c r="B201" s="36" t="s">
        <v>405</v>
      </c>
      <c r="C201" s="39" t="s">
        <v>200</v>
      </c>
      <c r="D201" s="59">
        <v>806</v>
      </c>
      <c r="E201" s="62">
        <v>9.0667</v>
      </c>
      <c r="F201" s="57"/>
      <c r="G201" s="40">
        <f t="shared" si="3"/>
      </c>
      <c r="H201" s="50"/>
      <c r="K201" s="7"/>
      <c r="L201" s="43"/>
    </row>
    <row r="202" spans="1:12" s="8" customFormat="1" ht="22.5">
      <c r="A202" s="38">
        <v>190</v>
      </c>
      <c r="B202" s="36" t="s">
        <v>406</v>
      </c>
      <c r="C202" s="39" t="s">
        <v>200</v>
      </c>
      <c r="D202" s="59">
        <v>300</v>
      </c>
      <c r="E202" s="62">
        <v>4.2391</v>
      </c>
      <c r="F202" s="57"/>
      <c r="G202" s="40">
        <f t="shared" si="3"/>
      </c>
      <c r="H202" s="50"/>
      <c r="K202" s="7"/>
      <c r="L202" s="43"/>
    </row>
    <row r="203" spans="1:12" s="8" customFormat="1" ht="11.25">
      <c r="A203" s="38">
        <v>191</v>
      </c>
      <c r="B203" s="36" t="s">
        <v>407</v>
      </c>
      <c r="C203" s="39" t="s">
        <v>200</v>
      </c>
      <c r="D203" s="59">
        <v>20</v>
      </c>
      <c r="E203" s="62">
        <v>3.45</v>
      </c>
      <c r="F203" s="57"/>
      <c r="G203" s="40">
        <f t="shared" si="3"/>
      </c>
      <c r="H203" s="50"/>
      <c r="K203" s="7"/>
      <c r="L203" s="43"/>
    </row>
    <row r="204" spans="1:12" s="8" customFormat="1" ht="22.5">
      <c r="A204" s="38">
        <v>192</v>
      </c>
      <c r="B204" s="36" t="s">
        <v>408</v>
      </c>
      <c r="C204" s="39" t="s">
        <v>200</v>
      </c>
      <c r="D204" s="59">
        <v>600</v>
      </c>
      <c r="E204" s="62">
        <v>3.9097</v>
      </c>
      <c r="F204" s="57"/>
      <c r="G204" s="40">
        <f t="shared" si="3"/>
      </c>
      <c r="H204" s="50"/>
      <c r="K204" s="7"/>
      <c r="L204" s="43"/>
    </row>
    <row r="205" spans="1:12" s="8" customFormat="1" ht="11.25">
      <c r="A205" s="38">
        <v>193</v>
      </c>
      <c r="B205" s="36" t="s">
        <v>409</v>
      </c>
      <c r="C205" s="39" t="s">
        <v>200</v>
      </c>
      <c r="D205" s="59">
        <v>300</v>
      </c>
      <c r="E205" s="62">
        <v>9.3037</v>
      </c>
      <c r="F205" s="57"/>
      <c r="G205" s="40">
        <f t="shared" si="3"/>
      </c>
      <c r="H205" s="50"/>
      <c r="K205" s="7"/>
      <c r="L205" s="43"/>
    </row>
    <row r="206" spans="1:12" s="8" customFormat="1" ht="33.75">
      <c r="A206" s="38">
        <v>194</v>
      </c>
      <c r="B206" s="36" t="s">
        <v>410</v>
      </c>
      <c r="C206" s="39" t="s">
        <v>411</v>
      </c>
      <c r="D206" s="59">
        <v>100</v>
      </c>
      <c r="E206" s="62">
        <v>27.72</v>
      </c>
      <c r="F206" s="57"/>
      <c r="G206" s="40">
        <f t="shared" si="3"/>
      </c>
      <c r="H206" s="50"/>
      <c r="K206" s="7"/>
      <c r="L206" s="43"/>
    </row>
    <row r="207" spans="1:12" s="8" customFormat="1" ht="22.5">
      <c r="A207" s="38">
        <v>195</v>
      </c>
      <c r="B207" s="36" t="s">
        <v>412</v>
      </c>
      <c r="C207" s="39" t="s">
        <v>121</v>
      </c>
      <c r="D207" s="59">
        <v>100</v>
      </c>
      <c r="E207" s="62">
        <v>173.49</v>
      </c>
      <c r="F207" s="57"/>
      <c r="G207" s="40">
        <f t="shared" si="3"/>
      </c>
      <c r="H207" s="50"/>
      <c r="K207" s="7"/>
      <c r="L207" s="43"/>
    </row>
    <row r="208" spans="1:12" s="8" customFormat="1" ht="22.5">
      <c r="A208" s="38">
        <v>196</v>
      </c>
      <c r="B208" s="36" t="s">
        <v>413</v>
      </c>
      <c r="C208" s="39" t="s">
        <v>121</v>
      </c>
      <c r="D208" s="59">
        <v>3</v>
      </c>
      <c r="E208" s="62">
        <v>79.85</v>
      </c>
      <c r="F208" s="57"/>
      <c r="G208" s="40">
        <f t="shared" si="3"/>
      </c>
      <c r="H208" s="50"/>
      <c r="K208" s="7"/>
      <c r="L208" s="43"/>
    </row>
    <row r="209" spans="1:12" s="8" customFormat="1" ht="33.75">
      <c r="A209" s="38">
        <v>197</v>
      </c>
      <c r="B209" s="36" t="s">
        <v>414</v>
      </c>
      <c r="C209" s="39" t="s">
        <v>152</v>
      </c>
      <c r="D209" s="59">
        <v>30</v>
      </c>
      <c r="E209" s="62">
        <v>209.0592</v>
      </c>
      <c r="F209" s="57"/>
      <c r="G209" s="40">
        <f t="shared" si="3"/>
      </c>
      <c r="H209" s="50"/>
      <c r="K209" s="7"/>
      <c r="L209" s="43"/>
    </row>
    <row r="210" spans="1:12" s="8" customFormat="1" ht="56.25">
      <c r="A210" s="38">
        <v>198</v>
      </c>
      <c r="B210" s="36" t="s">
        <v>415</v>
      </c>
      <c r="C210" s="39" t="s">
        <v>121</v>
      </c>
      <c r="D210" s="59">
        <v>200</v>
      </c>
      <c r="E210" s="62">
        <v>14.23</v>
      </c>
      <c r="F210" s="57"/>
      <c r="G210" s="40">
        <f t="shared" si="3"/>
      </c>
      <c r="H210" s="50"/>
      <c r="K210" s="7"/>
      <c r="L210" s="43"/>
    </row>
    <row r="211" spans="1:12" s="8" customFormat="1" ht="168.75">
      <c r="A211" s="38">
        <v>199</v>
      </c>
      <c r="B211" s="36" t="s">
        <v>416</v>
      </c>
      <c r="C211" s="39" t="s">
        <v>121</v>
      </c>
      <c r="D211" s="59">
        <v>30</v>
      </c>
      <c r="E211" s="62">
        <v>84.3318</v>
      </c>
      <c r="F211" s="57"/>
      <c r="G211" s="40">
        <f t="shared" si="3"/>
      </c>
      <c r="H211" s="50"/>
      <c r="K211" s="7"/>
      <c r="L211" s="43"/>
    </row>
    <row r="212" spans="1:12" s="8" customFormat="1" ht="146.25">
      <c r="A212" s="38">
        <v>200</v>
      </c>
      <c r="B212" s="36" t="s">
        <v>417</v>
      </c>
      <c r="C212" s="39" t="s">
        <v>121</v>
      </c>
      <c r="D212" s="59">
        <v>15</v>
      </c>
      <c r="E212" s="62">
        <v>87.7277</v>
      </c>
      <c r="F212" s="57"/>
      <c r="G212" s="40">
        <f t="shared" si="3"/>
      </c>
      <c r="H212" s="50"/>
      <c r="K212" s="7"/>
      <c r="L212" s="43"/>
    </row>
    <row r="213" spans="1:12" s="8" customFormat="1" ht="11.25">
      <c r="A213" s="38">
        <v>201</v>
      </c>
      <c r="B213" s="36" t="s">
        <v>418</v>
      </c>
      <c r="C213" s="39" t="s">
        <v>174</v>
      </c>
      <c r="D213" s="59">
        <v>101</v>
      </c>
      <c r="E213" s="62">
        <v>14.2841</v>
      </c>
      <c r="F213" s="57"/>
      <c r="G213" s="40">
        <f t="shared" si="3"/>
      </c>
      <c r="H213" s="50"/>
      <c r="K213" s="7"/>
      <c r="L213" s="43"/>
    </row>
    <row r="214" spans="1:12" s="8" customFormat="1" ht="258.75">
      <c r="A214" s="38">
        <v>202</v>
      </c>
      <c r="B214" s="36" t="s">
        <v>0</v>
      </c>
      <c r="C214" s="39" t="s">
        <v>163</v>
      </c>
      <c r="D214" s="59">
        <v>100</v>
      </c>
      <c r="E214" s="62">
        <v>5.92</v>
      </c>
      <c r="F214" s="57"/>
      <c r="G214" s="40">
        <f aca="true" t="shared" si="4" ref="G214:G277">IF(F214="","",IF(ISTEXT(F214),"NC",F214*D214))</f>
      </c>
      <c r="H214" s="50"/>
      <c r="K214" s="7"/>
      <c r="L214" s="43"/>
    </row>
    <row r="215" spans="1:12" s="8" customFormat="1" ht="247.5">
      <c r="A215" s="38">
        <v>203</v>
      </c>
      <c r="B215" s="36" t="s">
        <v>1</v>
      </c>
      <c r="C215" s="39" t="s">
        <v>163</v>
      </c>
      <c r="D215" s="59">
        <v>100</v>
      </c>
      <c r="E215" s="62">
        <v>5.28</v>
      </c>
      <c r="F215" s="57"/>
      <c r="G215" s="40">
        <f t="shared" si="4"/>
      </c>
      <c r="H215" s="50"/>
      <c r="K215" s="7"/>
      <c r="L215" s="43"/>
    </row>
    <row r="216" spans="1:12" s="8" customFormat="1" ht="157.5">
      <c r="A216" s="38">
        <v>204</v>
      </c>
      <c r="B216" s="36" t="s">
        <v>2</v>
      </c>
      <c r="C216" s="39" t="s">
        <v>163</v>
      </c>
      <c r="D216" s="59">
        <v>1000</v>
      </c>
      <c r="E216" s="62">
        <v>12.84</v>
      </c>
      <c r="F216" s="57"/>
      <c r="G216" s="40">
        <f t="shared" si="4"/>
      </c>
      <c r="H216" s="50"/>
      <c r="K216" s="7"/>
      <c r="L216" s="43"/>
    </row>
    <row r="217" spans="1:12" s="8" customFormat="1" ht="157.5">
      <c r="A217" s="38">
        <v>205</v>
      </c>
      <c r="B217" s="36" t="s">
        <v>3</v>
      </c>
      <c r="C217" s="39" t="s">
        <v>163</v>
      </c>
      <c r="D217" s="59">
        <v>1000</v>
      </c>
      <c r="E217" s="62">
        <v>13.9567</v>
      </c>
      <c r="F217" s="57"/>
      <c r="G217" s="40">
        <f t="shared" si="4"/>
      </c>
      <c r="H217" s="50"/>
      <c r="K217" s="7"/>
      <c r="L217" s="43"/>
    </row>
    <row r="218" spans="1:12" s="8" customFormat="1" ht="22.5">
      <c r="A218" s="38">
        <v>206</v>
      </c>
      <c r="B218" s="36" t="s">
        <v>4</v>
      </c>
      <c r="C218" s="39" t="s">
        <v>121</v>
      </c>
      <c r="D218" s="59">
        <v>50</v>
      </c>
      <c r="E218" s="62">
        <v>30.28</v>
      </c>
      <c r="F218" s="57"/>
      <c r="G218" s="40">
        <f t="shared" si="4"/>
      </c>
      <c r="H218" s="50"/>
      <c r="K218" s="7"/>
      <c r="L218" s="43"/>
    </row>
    <row r="219" spans="1:12" s="8" customFormat="1" ht="33.75">
      <c r="A219" s="38">
        <v>207</v>
      </c>
      <c r="B219" s="36" t="s">
        <v>5</v>
      </c>
      <c r="C219" s="39" t="s">
        <v>163</v>
      </c>
      <c r="D219" s="59">
        <v>130</v>
      </c>
      <c r="E219" s="62">
        <v>14.99</v>
      </c>
      <c r="F219" s="57"/>
      <c r="G219" s="40">
        <f t="shared" si="4"/>
      </c>
      <c r="H219" s="50"/>
      <c r="K219" s="7"/>
      <c r="L219" s="43"/>
    </row>
    <row r="220" spans="1:12" s="8" customFormat="1" ht="22.5">
      <c r="A220" s="38">
        <v>208</v>
      </c>
      <c r="B220" s="36" t="s">
        <v>6</v>
      </c>
      <c r="C220" s="39" t="s">
        <v>163</v>
      </c>
      <c r="D220" s="59">
        <v>5</v>
      </c>
      <c r="E220" s="62">
        <v>53.21</v>
      </c>
      <c r="F220" s="57"/>
      <c r="G220" s="40">
        <f t="shared" si="4"/>
      </c>
      <c r="H220" s="50"/>
      <c r="K220" s="7"/>
      <c r="L220" s="43"/>
    </row>
    <row r="221" spans="1:12" s="8" customFormat="1" ht="22.5">
      <c r="A221" s="38">
        <v>209</v>
      </c>
      <c r="B221" s="36" t="s">
        <v>7</v>
      </c>
      <c r="C221" s="39" t="s">
        <v>200</v>
      </c>
      <c r="D221" s="59">
        <v>300</v>
      </c>
      <c r="E221" s="62">
        <v>33.5424</v>
      </c>
      <c r="F221" s="57"/>
      <c r="G221" s="40">
        <f t="shared" si="4"/>
      </c>
      <c r="H221" s="50"/>
      <c r="K221" s="7"/>
      <c r="L221" s="43"/>
    </row>
    <row r="222" spans="1:12" s="8" customFormat="1" ht="22.5">
      <c r="A222" s="38">
        <v>210</v>
      </c>
      <c r="B222" s="36" t="s">
        <v>8</v>
      </c>
      <c r="C222" s="39" t="s">
        <v>149</v>
      </c>
      <c r="D222" s="59">
        <v>100</v>
      </c>
      <c r="E222" s="62">
        <v>7.7032</v>
      </c>
      <c r="F222" s="57"/>
      <c r="G222" s="40">
        <f t="shared" si="4"/>
      </c>
      <c r="H222" s="50"/>
      <c r="K222" s="7"/>
      <c r="L222" s="43"/>
    </row>
    <row r="223" spans="1:12" s="8" customFormat="1" ht="22.5">
      <c r="A223" s="38">
        <v>211</v>
      </c>
      <c r="B223" s="36" t="s">
        <v>9</v>
      </c>
      <c r="C223" s="39" t="s">
        <v>152</v>
      </c>
      <c r="D223" s="59">
        <v>300</v>
      </c>
      <c r="E223" s="62">
        <v>78.9409</v>
      </c>
      <c r="F223" s="57"/>
      <c r="G223" s="40">
        <f t="shared" si="4"/>
      </c>
      <c r="H223" s="50"/>
      <c r="K223" s="7"/>
      <c r="L223" s="43"/>
    </row>
    <row r="224" spans="1:12" s="8" customFormat="1" ht="56.25">
      <c r="A224" s="38">
        <v>212</v>
      </c>
      <c r="B224" s="36" t="s">
        <v>10</v>
      </c>
      <c r="C224" s="39" t="s">
        <v>165</v>
      </c>
      <c r="D224" s="59">
        <v>20</v>
      </c>
      <c r="E224" s="62">
        <v>156.5196</v>
      </c>
      <c r="F224" s="57"/>
      <c r="G224" s="40">
        <f t="shared" si="4"/>
      </c>
      <c r="H224" s="50"/>
      <c r="K224" s="7"/>
      <c r="L224" s="43"/>
    </row>
    <row r="225" spans="1:12" s="8" customFormat="1" ht="101.25">
      <c r="A225" s="38">
        <v>213</v>
      </c>
      <c r="B225" s="36" t="s">
        <v>11</v>
      </c>
      <c r="C225" s="39" t="s">
        <v>165</v>
      </c>
      <c r="D225" s="59">
        <v>20</v>
      </c>
      <c r="E225" s="62">
        <v>236.7726</v>
      </c>
      <c r="F225" s="57"/>
      <c r="G225" s="40">
        <f t="shared" si="4"/>
      </c>
      <c r="H225" s="50"/>
      <c r="K225" s="7"/>
      <c r="L225" s="43"/>
    </row>
    <row r="226" spans="1:12" s="8" customFormat="1" ht="33.75">
      <c r="A226" s="38">
        <v>214</v>
      </c>
      <c r="B226" s="36" t="s">
        <v>12</v>
      </c>
      <c r="C226" s="39" t="s">
        <v>349</v>
      </c>
      <c r="D226" s="59">
        <v>1500</v>
      </c>
      <c r="E226" s="62">
        <v>3.0601</v>
      </c>
      <c r="F226" s="57"/>
      <c r="G226" s="40">
        <f t="shared" si="4"/>
      </c>
      <c r="H226" s="50"/>
      <c r="K226" s="7"/>
      <c r="L226" s="43"/>
    </row>
    <row r="227" spans="1:12" s="8" customFormat="1" ht="33.75">
      <c r="A227" s="38">
        <v>215</v>
      </c>
      <c r="B227" s="36" t="s">
        <v>13</v>
      </c>
      <c r="C227" s="39" t="s">
        <v>349</v>
      </c>
      <c r="D227" s="59">
        <v>1000</v>
      </c>
      <c r="E227" s="62">
        <v>2.6445</v>
      </c>
      <c r="F227" s="57"/>
      <c r="G227" s="40">
        <f t="shared" si="4"/>
      </c>
      <c r="H227" s="50"/>
      <c r="K227" s="7"/>
      <c r="L227" s="43"/>
    </row>
    <row r="228" spans="1:12" s="8" customFormat="1" ht="33.75">
      <c r="A228" s="38">
        <v>216</v>
      </c>
      <c r="B228" s="36" t="s">
        <v>14</v>
      </c>
      <c r="C228" s="39" t="s">
        <v>349</v>
      </c>
      <c r="D228" s="59">
        <v>400</v>
      </c>
      <c r="E228" s="62">
        <v>5.785</v>
      </c>
      <c r="F228" s="57"/>
      <c r="G228" s="40">
        <f t="shared" si="4"/>
      </c>
      <c r="H228" s="50"/>
      <c r="K228" s="7"/>
      <c r="L228" s="43"/>
    </row>
    <row r="229" spans="1:12" s="8" customFormat="1" ht="22.5">
      <c r="A229" s="38">
        <v>217</v>
      </c>
      <c r="B229" s="36" t="s">
        <v>15</v>
      </c>
      <c r="C229" s="39" t="s">
        <v>163</v>
      </c>
      <c r="D229" s="59">
        <v>3</v>
      </c>
      <c r="E229" s="62">
        <v>45</v>
      </c>
      <c r="F229" s="57"/>
      <c r="G229" s="40">
        <f t="shared" si="4"/>
      </c>
      <c r="H229" s="50"/>
      <c r="K229" s="7"/>
      <c r="L229" s="43"/>
    </row>
    <row r="230" spans="1:12" s="8" customFormat="1" ht="22.5">
      <c r="A230" s="38">
        <v>218</v>
      </c>
      <c r="B230" s="36" t="s">
        <v>16</v>
      </c>
      <c r="C230" s="39" t="s">
        <v>165</v>
      </c>
      <c r="D230" s="59">
        <v>20</v>
      </c>
      <c r="E230" s="62">
        <v>31.1706</v>
      </c>
      <c r="F230" s="57"/>
      <c r="G230" s="40">
        <f t="shared" si="4"/>
      </c>
      <c r="H230" s="50"/>
      <c r="K230" s="7"/>
      <c r="L230" s="43"/>
    </row>
    <row r="231" spans="1:12" s="8" customFormat="1" ht="22.5">
      <c r="A231" s="38">
        <v>219</v>
      </c>
      <c r="B231" s="36" t="s">
        <v>17</v>
      </c>
      <c r="C231" s="39" t="s">
        <v>165</v>
      </c>
      <c r="D231" s="59">
        <v>21</v>
      </c>
      <c r="E231" s="62">
        <v>30.4728</v>
      </c>
      <c r="F231" s="57"/>
      <c r="G231" s="40">
        <f t="shared" si="4"/>
      </c>
      <c r="H231" s="50"/>
      <c r="K231" s="7"/>
      <c r="L231" s="43"/>
    </row>
    <row r="232" spans="1:12" s="8" customFormat="1" ht="22.5">
      <c r="A232" s="38">
        <v>220</v>
      </c>
      <c r="B232" s="36" t="s">
        <v>18</v>
      </c>
      <c r="C232" s="39" t="s">
        <v>165</v>
      </c>
      <c r="D232" s="59">
        <v>20</v>
      </c>
      <c r="E232" s="62">
        <v>33.4285</v>
      </c>
      <c r="F232" s="57"/>
      <c r="G232" s="40">
        <f t="shared" si="4"/>
      </c>
      <c r="H232" s="50"/>
      <c r="K232" s="7"/>
      <c r="L232" s="43"/>
    </row>
    <row r="233" spans="1:12" s="8" customFormat="1" ht="22.5">
      <c r="A233" s="38">
        <v>221</v>
      </c>
      <c r="B233" s="36" t="s">
        <v>19</v>
      </c>
      <c r="C233" s="39" t="s">
        <v>165</v>
      </c>
      <c r="D233" s="59">
        <v>22</v>
      </c>
      <c r="E233" s="62">
        <v>31.6283</v>
      </c>
      <c r="F233" s="57"/>
      <c r="G233" s="40">
        <f t="shared" si="4"/>
      </c>
      <c r="H233" s="50"/>
      <c r="K233" s="7"/>
      <c r="L233" s="43"/>
    </row>
    <row r="234" spans="1:12" s="8" customFormat="1" ht="22.5">
      <c r="A234" s="38">
        <v>222</v>
      </c>
      <c r="B234" s="36" t="s">
        <v>20</v>
      </c>
      <c r="C234" s="39" t="s">
        <v>121</v>
      </c>
      <c r="D234" s="59">
        <v>10</v>
      </c>
      <c r="E234" s="62">
        <v>39.15</v>
      </c>
      <c r="F234" s="57"/>
      <c r="G234" s="40">
        <f t="shared" si="4"/>
      </c>
      <c r="H234" s="50"/>
      <c r="K234" s="7"/>
      <c r="L234" s="43"/>
    </row>
    <row r="235" spans="1:12" s="8" customFormat="1" ht="22.5">
      <c r="A235" s="38">
        <v>223</v>
      </c>
      <c r="B235" s="36" t="s">
        <v>21</v>
      </c>
      <c r="C235" s="39" t="s">
        <v>121</v>
      </c>
      <c r="D235" s="59">
        <v>10</v>
      </c>
      <c r="E235" s="62">
        <v>39.15</v>
      </c>
      <c r="F235" s="57"/>
      <c r="G235" s="40">
        <f t="shared" si="4"/>
      </c>
      <c r="H235" s="50"/>
      <c r="K235" s="7"/>
      <c r="L235" s="43"/>
    </row>
    <row r="236" spans="1:12" s="8" customFormat="1" ht="22.5">
      <c r="A236" s="38">
        <v>224</v>
      </c>
      <c r="B236" s="36" t="s">
        <v>22</v>
      </c>
      <c r="C236" s="39" t="s">
        <v>121</v>
      </c>
      <c r="D236" s="59">
        <v>10</v>
      </c>
      <c r="E236" s="62">
        <v>0.29</v>
      </c>
      <c r="F236" s="57"/>
      <c r="G236" s="40">
        <f t="shared" si="4"/>
      </c>
      <c r="H236" s="50"/>
      <c r="K236" s="7"/>
      <c r="L236" s="43"/>
    </row>
    <row r="237" spans="1:12" s="8" customFormat="1" ht="11.25">
      <c r="A237" s="38">
        <v>225</v>
      </c>
      <c r="B237" s="36" t="s">
        <v>23</v>
      </c>
      <c r="C237" s="39" t="s">
        <v>121</v>
      </c>
      <c r="D237" s="59">
        <v>13000</v>
      </c>
      <c r="E237" s="62">
        <v>0.1906</v>
      </c>
      <c r="F237" s="57"/>
      <c r="G237" s="40">
        <f t="shared" si="4"/>
      </c>
      <c r="H237" s="50"/>
      <c r="K237" s="7"/>
      <c r="L237" s="43"/>
    </row>
    <row r="238" spans="1:12" s="8" customFormat="1" ht="22.5">
      <c r="A238" s="38">
        <v>226</v>
      </c>
      <c r="B238" s="36" t="s">
        <v>24</v>
      </c>
      <c r="C238" s="39" t="s">
        <v>163</v>
      </c>
      <c r="D238" s="59">
        <v>1000</v>
      </c>
      <c r="E238" s="62">
        <v>15.3372</v>
      </c>
      <c r="F238" s="57"/>
      <c r="G238" s="40">
        <f t="shared" si="4"/>
      </c>
      <c r="H238" s="50"/>
      <c r="K238" s="7"/>
      <c r="L238" s="43"/>
    </row>
    <row r="239" spans="1:12" s="8" customFormat="1" ht="22.5">
      <c r="A239" s="38">
        <v>227</v>
      </c>
      <c r="B239" s="36" t="s">
        <v>25</v>
      </c>
      <c r="C239" s="39" t="s">
        <v>165</v>
      </c>
      <c r="D239" s="59">
        <v>700</v>
      </c>
      <c r="E239" s="62">
        <v>21.7477</v>
      </c>
      <c r="F239" s="57"/>
      <c r="G239" s="40">
        <f t="shared" si="4"/>
      </c>
      <c r="H239" s="50"/>
      <c r="K239" s="7"/>
      <c r="L239" s="43"/>
    </row>
    <row r="240" spans="1:12" s="8" customFormat="1" ht="22.5">
      <c r="A240" s="38">
        <v>228</v>
      </c>
      <c r="B240" s="36" t="s">
        <v>26</v>
      </c>
      <c r="C240" s="39" t="s">
        <v>165</v>
      </c>
      <c r="D240" s="59">
        <v>700</v>
      </c>
      <c r="E240" s="62">
        <v>21.5737</v>
      </c>
      <c r="F240" s="57"/>
      <c r="G240" s="40">
        <f t="shared" si="4"/>
      </c>
      <c r="H240" s="50"/>
      <c r="K240" s="7"/>
      <c r="L240" s="43"/>
    </row>
    <row r="241" spans="1:12" s="8" customFormat="1" ht="22.5">
      <c r="A241" s="38">
        <v>229</v>
      </c>
      <c r="B241" s="36" t="s">
        <v>27</v>
      </c>
      <c r="C241" s="39" t="s">
        <v>165</v>
      </c>
      <c r="D241" s="59">
        <v>600</v>
      </c>
      <c r="E241" s="62">
        <v>21.4477</v>
      </c>
      <c r="F241" s="57"/>
      <c r="G241" s="40">
        <f t="shared" si="4"/>
      </c>
      <c r="H241" s="50"/>
      <c r="K241" s="7"/>
      <c r="L241" s="43"/>
    </row>
    <row r="242" spans="1:12" s="8" customFormat="1" ht="22.5">
      <c r="A242" s="38">
        <v>230</v>
      </c>
      <c r="B242" s="36" t="s">
        <v>28</v>
      </c>
      <c r="C242" s="39" t="s">
        <v>165</v>
      </c>
      <c r="D242" s="59">
        <v>700</v>
      </c>
      <c r="E242" s="62">
        <v>21.2305</v>
      </c>
      <c r="F242" s="57"/>
      <c r="G242" s="40">
        <f t="shared" si="4"/>
      </c>
      <c r="H242" s="50"/>
      <c r="K242" s="7"/>
      <c r="L242" s="43"/>
    </row>
    <row r="243" spans="1:12" s="8" customFormat="1" ht="11.25">
      <c r="A243" s="38">
        <v>231</v>
      </c>
      <c r="B243" s="36" t="s">
        <v>29</v>
      </c>
      <c r="C243" s="39" t="s">
        <v>165</v>
      </c>
      <c r="D243" s="59">
        <v>40</v>
      </c>
      <c r="E243" s="62">
        <v>22.2167</v>
      </c>
      <c r="F243" s="57"/>
      <c r="G243" s="40">
        <f t="shared" si="4"/>
      </c>
      <c r="H243" s="50"/>
      <c r="K243" s="7"/>
      <c r="L243" s="43"/>
    </row>
    <row r="244" spans="1:12" s="8" customFormat="1" ht="11.25">
      <c r="A244" s="38">
        <v>232</v>
      </c>
      <c r="B244" s="36" t="s">
        <v>30</v>
      </c>
      <c r="C244" s="39" t="s">
        <v>165</v>
      </c>
      <c r="D244" s="59">
        <v>20</v>
      </c>
      <c r="E244" s="62">
        <v>19.55</v>
      </c>
      <c r="F244" s="57"/>
      <c r="G244" s="40">
        <f t="shared" si="4"/>
      </c>
      <c r="H244" s="50"/>
      <c r="K244" s="7"/>
      <c r="L244" s="43"/>
    </row>
    <row r="245" spans="1:12" s="8" customFormat="1" ht="22.5">
      <c r="A245" s="38">
        <v>233</v>
      </c>
      <c r="B245" s="36" t="s">
        <v>31</v>
      </c>
      <c r="C245" s="39" t="s">
        <v>165</v>
      </c>
      <c r="D245" s="59">
        <v>100</v>
      </c>
      <c r="E245" s="62">
        <v>17.3022</v>
      </c>
      <c r="F245" s="57"/>
      <c r="G245" s="40">
        <f t="shared" si="4"/>
      </c>
      <c r="H245" s="50"/>
      <c r="K245" s="7"/>
      <c r="L245" s="43"/>
    </row>
    <row r="246" spans="1:12" s="8" customFormat="1" ht="22.5">
      <c r="A246" s="38">
        <v>234</v>
      </c>
      <c r="B246" s="36" t="s">
        <v>32</v>
      </c>
      <c r="C246" s="39" t="s">
        <v>165</v>
      </c>
      <c r="D246" s="59">
        <v>100</v>
      </c>
      <c r="E246" s="62">
        <v>17.3022</v>
      </c>
      <c r="F246" s="57"/>
      <c r="G246" s="40">
        <f t="shared" si="4"/>
      </c>
      <c r="H246" s="50"/>
      <c r="K246" s="7"/>
      <c r="L246" s="43"/>
    </row>
    <row r="247" spans="1:12" s="8" customFormat="1" ht="22.5">
      <c r="A247" s="38">
        <v>235</v>
      </c>
      <c r="B247" s="36" t="s">
        <v>33</v>
      </c>
      <c r="C247" s="39" t="s">
        <v>165</v>
      </c>
      <c r="D247" s="59">
        <v>100</v>
      </c>
      <c r="E247" s="62">
        <v>17.5729</v>
      </c>
      <c r="F247" s="57"/>
      <c r="G247" s="40">
        <f t="shared" si="4"/>
      </c>
      <c r="H247" s="50"/>
      <c r="K247" s="7"/>
      <c r="L247" s="43"/>
    </row>
    <row r="248" spans="1:12" s="8" customFormat="1" ht="22.5">
      <c r="A248" s="38">
        <v>236</v>
      </c>
      <c r="B248" s="36" t="s">
        <v>34</v>
      </c>
      <c r="C248" s="39" t="s">
        <v>165</v>
      </c>
      <c r="D248" s="59">
        <v>100</v>
      </c>
      <c r="E248" s="62">
        <v>21.4567</v>
      </c>
      <c r="F248" s="57"/>
      <c r="G248" s="40">
        <f t="shared" si="4"/>
      </c>
      <c r="H248" s="50"/>
      <c r="K248" s="7"/>
      <c r="L248" s="43"/>
    </row>
    <row r="249" spans="1:12" s="8" customFormat="1" ht="11.25">
      <c r="A249" s="38">
        <v>237</v>
      </c>
      <c r="B249" s="36" t="s">
        <v>35</v>
      </c>
      <c r="C249" s="39" t="s">
        <v>36</v>
      </c>
      <c r="D249" s="59">
        <v>1500</v>
      </c>
      <c r="E249" s="62">
        <v>1.1915</v>
      </c>
      <c r="F249" s="57"/>
      <c r="G249" s="40">
        <f t="shared" si="4"/>
      </c>
      <c r="H249" s="50"/>
      <c r="K249" s="7"/>
      <c r="L249" s="43"/>
    </row>
    <row r="250" spans="1:12" s="8" customFormat="1" ht="11.25">
      <c r="A250" s="38">
        <v>238</v>
      </c>
      <c r="B250" s="36" t="s">
        <v>37</v>
      </c>
      <c r="C250" s="39" t="s">
        <v>36</v>
      </c>
      <c r="D250" s="59">
        <v>1515</v>
      </c>
      <c r="E250" s="62">
        <v>1.3193</v>
      </c>
      <c r="F250" s="57"/>
      <c r="G250" s="40">
        <f t="shared" si="4"/>
      </c>
      <c r="H250" s="50"/>
      <c r="K250" s="7"/>
      <c r="L250" s="43"/>
    </row>
    <row r="251" spans="1:12" s="8" customFormat="1" ht="11.25">
      <c r="A251" s="38">
        <v>239</v>
      </c>
      <c r="B251" s="36" t="s">
        <v>38</v>
      </c>
      <c r="C251" s="39" t="s">
        <v>36</v>
      </c>
      <c r="D251" s="59">
        <v>1536</v>
      </c>
      <c r="E251" s="62">
        <v>1.3138</v>
      </c>
      <c r="F251" s="57"/>
      <c r="G251" s="40">
        <f t="shared" si="4"/>
      </c>
      <c r="H251" s="50"/>
      <c r="K251" s="7"/>
      <c r="L251" s="43"/>
    </row>
    <row r="252" spans="1:12" s="8" customFormat="1" ht="11.25">
      <c r="A252" s="38">
        <v>240</v>
      </c>
      <c r="B252" s="36" t="s">
        <v>39</v>
      </c>
      <c r="C252" s="39" t="s">
        <v>36</v>
      </c>
      <c r="D252" s="59">
        <v>1500</v>
      </c>
      <c r="E252" s="62">
        <v>1.3138</v>
      </c>
      <c r="F252" s="57"/>
      <c r="G252" s="40">
        <f t="shared" si="4"/>
      </c>
      <c r="H252" s="50"/>
      <c r="K252" s="7"/>
      <c r="L252" s="43"/>
    </row>
    <row r="253" spans="1:12" s="8" customFormat="1" ht="11.25">
      <c r="A253" s="38">
        <v>241</v>
      </c>
      <c r="B253" s="36" t="s">
        <v>40</v>
      </c>
      <c r="C253" s="39" t="s">
        <v>36</v>
      </c>
      <c r="D253" s="59">
        <v>1500</v>
      </c>
      <c r="E253" s="62">
        <v>1.3138</v>
      </c>
      <c r="F253" s="57"/>
      <c r="G253" s="40">
        <f t="shared" si="4"/>
      </c>
      <c r="H253" s="50"/>
      <c r="K253" s="7"/>
      <c r="L253" s="43"/>
    </row>
    <row r="254" spans="1:12" s="8" customFormat="1" ht="11.25">
      <c r="A254" s="38">
        <v>242</v>
      </c>
      <c r="B254" s="36" t="s">
        <v>41</v>
      </c>
      <c r="C254" s="39" t="s">
        <v>121</v>
      </c>
      <c r="D254" s="59">
        <v>100</v>
      </c>
      <c r="E254" s="62">
        <v>1.39</v>
      </c>
      <c r="F254" s="57"/>
      <c r="G254" s="40">
        <f t="shared" si="4"/>
      </c>
      <c r="H254" s="50"/>
      <c r="K254" s="7"/>
      <c r="L254" s="43"/>
    </row>
    <row r="255" spans="1:12" s="8" customFormat="1" ht="11.25">
      <c r="A255" s="38">
        <v>243</v>
      </c>
      <c r="B255" s="36" t="s">
        <v>42</v>
      </c>
      <c r="C255" s="39" t="s">
        <v>121</v>
      </c>
      <c r="D255" s="59">
        <v>100</v>
      </c>
      <c r="E255" s="62">
        <v>1.39</v>
      </c>
      <c r="F255" s="57"/>
      <c r="G255" s="40">
        <f t="shared" si="4"/>
      </c>
      <c r="H255" s="50"/>
      <c r="K255" s="7"/>
      <c r="L255" s="43"/>
    </row>
    <row r="256" spans="1:12" s="8" customFormat="1" ht="33.75">
      <c r="A256" s="38">
        <v>244</v>
      </c>
      <c r="B256" s="36" t="s">
        <v>43</v>
      </c>
      <c r="C256" s="39" t="s">
        <v>36</v>
      </c>
      <c r="D256" s="59">
        <v>30</v>
      </c>
      <c r="E256" s="62">
        <v>8.89</v>
      </c>
      <c r="F256" s="57"/>
      <c r="G256" s="40">
        <f t="shared" si="4"/>
      </c>
      <c r="H256" s="50"/>
      <c r="K256" s="7"/>
      <c r="L256" s="43"/>
    </row>
    <row r="257" spans="1:12" s="8" customFormat="1" ht="33.75">
      <c r="A257" s="38">
        <v>245</v>
      </c>
      <c r="B257" s="36" t="s">
        <v>44</v>
      </c>
      <c r="C257" s="39" t="s">
        <v>36</v>
      </c>
      <c r="D257" s="59">
        <v>30</v>
      </c>
      <c r="E257" s="62">
        <v>8.89</v>
      </c>
      <c r="F257" s="57"/>
      <c r="G257" s="40">
        <f t="shared" si="4"/>
      </c>
      <c r="H257" s="50"/>
      <c r="K257" s="7"/>
      <c r="L257" s="43"/>
    </row>
    <row r="258" spans="1:12" s="8" customFormat="1" ht="45">
      <c r="A258" s="38">
        <v>246</v>
      </c>
      <c r="B258" s="36" t="s">
        <v>45</v>
      </c>
      <c r="C258" s="39" t="s">
        <v>121</v>
      </c>
      <c r="D258" s="59">
        <v>5</v>
      </c>
      <c r="E258" s="62">
        <v>139.05</v>
      </c>
      <c r="F258" s="57"/>
      <c r="G258" s="40">
        <f t="shared" si="4"/>
      </c>
      <c r="H258" s="50"/>
      <c r="K258" s="7"/>
      <c r="L258" s="43"/>
    </row>
    <row r="259" spans="1:12" s="8" customFormat="1" ht="11.25">
      <c r="A259" s="38">
        <v>247</v>
      </c>
      <c r="B259" s="36" t="s">
        <v>46</v>
      </c>
      <c r="C259" s="39" t="s">
        <v>200</v>
      </c>
      <c r="D259" s="59">
        <v>100</v>
      </c>
      <c r="E259" s="62">
        <v>5.5994</v>
      </c>
      <c r="F259" s="57"/>
      <c r="G259" s="40">
        <f t="shared" si="4"/>
      </c>
      <c r="H259" s="50"/>
      <c r="K259" s="7"/>
      <c r="L259" s="43"/>
    </row>
    <row r="260" spans="1:12" s="8" customFormat="1" ht="11.25">
      <c r="A260" s="38">
        <v>248</v>
      </c>
      <c r="B260" s="36" t="s">
        <v>47</v>
      </c>
      <c r="C260" s="39" t="s">
        <v>200</v>
      </c>
      <c r="D260" s="59">
        <v>100</v>
      </c>
      <c r="E260" s="62">
        <v>7.2056</v>
      </c>
      <c r="F260" s="57"/>
      <c r="G260" s="40">
        <f t="shared" si="4"/>
      </c>
      <c r="H260" s="50"/>
      <c r="K260" s="7"/>
      <c r="L260" s="43"/>
    </row>
    <row r="261" spans="1:12" s="8" customFormat="1" ht="11.25">
      <c r="A261" s="38">
        <v>249</v>
      </c>
      <c r="B261" s="36" t="s">
        <v>48</v>
      </c>
      <c r="C261" s="39" t="s">
        <v>200</v>
      </c>
      <c r="D261" s="59">
        <v>100</v>
      </c>
      <c r="E261" s="62">
        <v>8.8906</v>
      </c>
      <c r="F261" s="57"/>
      <c r="G261" s="40">
        <f t="shared" si="4"/>
      </c>
      <c r="H261" s="50"/>
      <c r="K261" s="7"/>
      <c r="L261" s="43"/>
    </row>
    <row r="262" spans="1:12" s="8" customFormat="1" ht="11.25">
      <c r="A262" s="38">
        <v>250</v>
      </c>
      <c r="B262" s="36" t="s">
        <v>49</v>
      </c>
      <c r="C262" s="39" t="s">
        <v>200</v>
      </c>
      <c r="D262" s="59">
        <v>100</v>
      </c>
      <c r="E262" s="62">
        <v>12.248</v>
      </c>
      <c r="F262" s="57"/>
      <c r="G262" s="40">
        <f t="shared" si="4"/>
      </c>
      <c r="H262" s="50"/>
      <c r="K262" s="7"/>
      <c r="L262" s="43"/>
    </row>
    <row r="263" spans="1:12" s="8" customFormat="1" ht="11.25">
      <c r="A263" s="38">
        <v>251</v>
      </c>
      <c r="B263" s="36" t="s">
        <v>50</v>
      </c>
      <c r="C263" s="39" t="s">
        <v>200</v>
      </c>
      <c r="D263" s="59">
        <v>100</v>
      </c>
      <c r="E263" s="62">
        <v>13.5692</v>
      </c>
      <c r="F263" s="57"/>
      <c r="G263" s="40">
        <f t="shared" si="4"/>
      </c>
      <c r="H263" s="50"/>
      <c r="K263" s="7"/>
      <c r="L263" s="43"/>
    </row>
    <row r="264" spans="1:12" s="8" customFormat="1" ht="11.25">
      <c r="A264" s="38">
        <v>252</v>
      </c>
      <c r="B264" s="36" t="s">
        <v>51</v>
      </c>
      <c r="C264" s="39" t="s">
        <v>200</v>
      </c>
      <c r="D264" s="59">
        <v>100</v>
      </c>
      <c r="E264" s="62">
        <v>16.5559</v>
      </c>
      <c r="F264" s="57"/>
      <c r="G264" s="40">
        <f t="shared" si="4"/>
      </c>
      <c r="H264" s="50"/>
      <c r="K264" s="7"/>
      <c r="L264" s="43"/>
    </row>
    <row r="265" spans="1:12" s="8" customFormat="1" ht="11.25">
      <c r="A265" s="38">
        <v>253</v>
      </c>
      <c r="B265" s="36" t="s">
        <v>52</v>
      </c>
      <c r="C265" s="39" t="s">
        <v>200</v>
      </c>
      <c r="D265" s="59">
        <v>100</v>
      </c>
      <c r="E265" s="62">
        <v>26.1215</v>
      </c>
      <c r="F265" s="57"/>
      <c r="G265" s="40">
        <f t="shared" si="4"/>
      </c>
      <c r="H265" s="50"/>
      <c r="K265" s="7"/>
      <c r="L265" s="43"/>
    </row>
    <row r="266" spans="1:12" s="8" customFormat="1" ht="11.25">
      <c r="A266" s="38">
        <v>254</v>
      </c>
      <c r="B266" s="36" t="s">
        <v>53</v>
      </c>
      <c r="C266" s="39" t="s">
        <v>200</v>
      </c>
      <c r="D266" s="59">
        <v>100</v>
      </c>
      <c r="E266" s="62">
        <v>25.8211</v>
      </c>
      <c r="F266" s="57"/>
      <c r="G266" s="40">
        <f t="shared" si="4"/>
      </c>
      <c r="H266" s="50"/>
      <c r="K266" s="7"/>
      <c r="L266" s="43"/>
    </row>
    <row r="267" spans="1:12" s="8" customFormat="1" ht="22.5">
      <c r="A267" s="38">
        <v>255</v>
      </c>
      <c r="B267" s="36" t="s">
        <v>54</v>
      </c>
      <c r="C267" s="39" t="s">
        <v>121</v>
      </c>
      <c r="D267" s="59">
        <v>300</v>
      </c>
      <c r="E267" s="62">
        <v>2.5486</v>
      </c>
      <c r="F267" s="57"/>
      <c r="G267" s="40">
        <f t="shared" si="4"/>
      </c>
      <c r="H267" s="50"/>
      <c r="K267" s="7"/>
      <c r="L267" s="43"/>
    </row>
    <row r="268" spans="1:12" s="8" customFormat="1" ht="22.5">
      <c r="A268" s="38">
        <v>256</v>
      </c>
      <c r="B268" s="36" t="s">
        <v>55</v>
      </c>
      <c r="C268" s="39" t="s">
        <v>165</v>
      </c>
      <c r="D268" s="59">
        <v>1000</v>
      </c>
      <c r="E268" s="62">
        <v>8.2297</v>
      </c>
      <c r="F268" s="57"/>
      <c r="G268" s="40">
        <f t="shared" si="4"/>
      </c>
      <c r="H268" s="50"/>
      <c r="K268" s="7"/>
      <c r="L268" s="43"/>
    </row>
    <row r="269" spans="1:12" s="8" customFormat="1" ht="33.75">
      <c r="A269" s="38">
        <v>257</v>
      </c>
      <c r="B269" s="36" t="s">
        <v>56</v>
      </c>
      <c r="C269" s="39" t="s">
        <v>121</v>
      </c>
      <c r="D269" s="59">
        <v>5</v>
      </c>
      <c r="E269" s="62">
        <v>89.065</v>
      </c>
      <c r="F269" s="57"/>
      <c r="G269" s="40">
        <f t="shared" si="4"/>
      </c>
      <c r="H269" s="50"/>
      <c r="K269" s="7"/>
      <c r="L269" s="43"/>
    </row>
    <row r="270" spans="1:12" s="8" customFormat="1" ht="33.75">
      <c r="A270" s="38">
        <v>258</v>
      </c>
      <c r="B270" s="36" t="s">
        <v>57</v>
      </c>
      <c r="C270" s="39" t="s">
        <v>121</v>
      </c>
      <c r="D270" s="59">
        <v>10</v>
      </c>
      <c r="E270" s="62">
        <v>89.065</v>
      </c>
      <c r="F270" s="57"/>
      <c r="G270" s="40">
        <f t="shared" si="4"/>
      </c>
      <c r="H270" s="50"/>
      <c r="K270" s="7"/>
      <c r="L270" s="43"/>
    </row>
    <row r="271" spans="1:12" s="8" customFormat="1" ht="101.25">
      <c r="A271" s="38">
        <v>259</v>
      </c>
      <c r="B271" s="36" t="s">
        <v>58</v>
      </c>
      <c r="C271" s="39" t="s">
        <v>121</v>
      </c>
      <c r="D271" s="59">
        <v>50</v>
      </c>
      <c r="E271" s="62">
        <v>20.95</v>
      </c>
      <c r="F271" s="57"/>
      <c r="G271" s="40">
        <f t="shared" si="4"/>
      </c>
      <c r="H271" s="50"/>
      <c r="K271" s="7"/>
      <c r="L271" s="43"/>
    </row>
    <row r="272" spans="1:12" s="8" customFormat="1" ht="33.75">
      <c r="A272" s="38">
        <v>260</v>
      </c>
      <c r="B272" s="36" t="s">
        <v>59</v>
      </c>
      <c r="C272" s="39" t="s">
        <v>121</v>
      </c>
      <c r="D272" s="59">
        <v>100</v>
      </c>
      <c r="E272" s="62">
        <v>16.8357</v>
      </c>
      <c r="F272" s="57"/>
      <c r="G272" s="40">
        <f t="shared" si="4"/>
      </c>
      <c r="H272" s="50"/>
      <c r="K272" s="7"/>
      <c r="L272" s="43"/>
    </row>
    <row r="273" spans="1:12" s="8" customFormat="1" ht="33.75">
      <c r="A273" s="38">
        <v>261</v>
      </c>
      <c r="B273" s="36" t="s">
        <v>60</v>
      </c>
      <c r="C273" s="39" t="s">
        <v>121</v>
      </c>
      <c r="D273" s="59">
        <v>100</v>
      </c>
      <c r="E273" s="62">
        <v>16.7557</v>
      </c>
      <c r="F273" s="57"/>
      <c r="G273" s="40">
        <f t="shared" si="4"/>
      </c>
      <c r="H273" s="50"/>
      <c r="K273" s="7"/>
      <c r="L273" s="43"/>
    </row>
    <row r="274" spans="1:12" s="8" customFormat="1" ht="33.75">
      <c r="A274" s="38">
        <v>262</v>
      </c>
      <c r="B274" s="36" t="s">
        <v>61</v>
      </c>
      <c r="C274" s="39" t="s">
        <v>121</v>
      </c>
      <c r="D274" s="59">
        <v>100</v>
      </c>
      <c r="E274" s="62">
        <v>8.415</v>
      </c>
      <c r="F274" s="57"/>
      <c r="G274" s="40">
        <f t="shared" si="4"/>
      </c>
      <c r="H274" s="50"/>
      <c r="K274" s="7"/>
      <c r="L274" s="43"/>
    </row>
    <row r="275" spans="1:12" s="8" customFormat="1" ht="11.25">
      <c r="A275" s="38">
        <v>263</v>
      </c>
      <c r="B275" s="36" t="s">
        <v>62</v>
      </c>
      <c r="C275" s="39" t="s">
        <v>121</v>
      </c>
      <c r="D275" s="59">
        <v>100</v>
      </c>
      <c r="E275" s="62">
        <v>5.36</v>
      </c>
      <c r="F275" s="57"/>
      <c r="G275" s="40">
        <f t="shared" si="4"/>
      </c>
      <c r="H275" s="50"/>
      <c r="K275" s="7"/>
      <c r="L275" s="43"/>
    </row>
    <row r="276" spans="1:12" s="8" customFormat="1" ht="22.5">
      <c r="A276" s="38">
        <v>264</v>
      </c>
      <c r="B276" s="36" t="s">
        <v>63</v>
      </c>
      <c r="C276" s="39" t="s">
        <v>163</v>
      </c>
      <c r="D276" s="59">
        <v>2000</v>
      </c>
      <c r="E276" s="62">
        <v>10.1825</v>
      </c>
      <c r="F276" s="57"/>
      <c r="G276" s="40">
        <f t="shared" si="4"/>
      </c>
      <c r="H276" s="50"/>
      <c r="K276" s="7"/>
      <c r="L276" s="43"/>
    </row>
    <row r="277" spans="1:12" s="8" customFormat="1" ht="33.75">
      <c r="A277" s="38">
        <v>265</v>
      </c>
      <c r="B277" s="36" t="s">
        <v>64</v>
      </c>
      <c r="C277" s="39" t="s">
        <v>36</v>
      </c>
      <c r="D277" s="59">
        <v>10</v>
      </c>
      <c r="E277" s="62">
        <v>4.09</v>
      </c>
      <c r="F277" s="57"/>
      <c r="G277" s="40">
        <f t="shared" si="4"/>
      </c>
      <c r="H277" s="50"/>
      <c r="K277" s="7"/>
      <c r="L277" s="43"/>
    </row>
    <row r="278" spans="1:12" s="8" customFormat="1" ht="11.25">
      <c r="A278" s="38">
        <v>266</v>
      </c>
      <c r="B278" s="36" t="s">
        <v>65</v>
      </c>
      <c r="C278" s="39" t="s">
        <v>121</v>
      </c>
      <c r="D278" s="59">
        <v>10</v>
      </c>
      <c r="E278" s="62">
        <v>33.3</v>
      </c>
      <c r="F278" s="57"/>
      <c r="G278" s="40">
        <f aca="true" t="shared" si="5" ref="G278:G341">IF(F278="","",IF(ISTEXT(F278),"NC",F278*D278))</f>
      </c>
      <c r="H278" s="50"/>
      <c r="K278" s="7"/>
      <c r="L278" s="43"/>
    </row>
    <row r="279" spans="1:12" s="8" customFormat="1" ht="67.5">
      <c r="A279" s="38">
        <v>267</v>
      </c>
      <c r="B279" s="36" t="s">
        <v>66</v>
      </c>
      <c r="C279" s="39" t="s">
        <v>121</v>
      </c>
      <c r="D279" s="59">
        <v>2</v>
      </c>
      <c r="E279" s="62">
        <v>30</v>
      </c>
      <c r="F279" s="57"/>
      <c r="G279" s="40">
        <f t="shared" si="5"/>
      </c>
      <c r="H279" s="50"/>
      <c r="K279" s="7"/>
      <c r="L279" s="43"/>
    </row>
    <row r="280" spans="1:12" s="8" customFormat="1" ht="67.5">
      <c r="A280" s="38">
        <v>268</v>
      </c>
      <c r="B280" s="36" t="s">
        <v>67</v>
      </c>
      <c r="C280" s="39" t="s">
        <v>121</v>
      </c>
      <c r="D280" s="59">
        <v>2</v>
      </c>
      <c r="E280" s="62">
        <v>30</v>
      </c>
      <c r="F280" s="57"/>
      <c r="G280" s="40">
        <f t="shared" si="5"/>
      </c>
      <c r="H280" s="50"/>
      <c r="K280" s="7"/>
      <c r="L280" s="43"/>
    </row>
    <row r="281" spans="1:12" s="8" customFormat="1" ht="67.5">
      <c r="A281" s="38">
        <v>269</v>
      </c>
      <c r="B281" s="36" t="s">
        <v>68</v>
      </c>
      <c r="C281" s="39" t="s">
        <v>121</v>
      </c>
      <c r="D281" s="59">
        <v>2</v>
      </c>
      <c r="E281" s="62">
        <v>30</v>
      </c>
      <c r="F281" s="57"/>
      <c r="G281" s="40">
        <f t="shared" si="5"/>
      </c>
      <c r="H281" s="50"/>
      <c r="K281" s="7"/>
      <c r="L281" s="43"/>
    </row>
    <row r="282" spans="1:12" s="8" customFormat="1" ht="33.75">
      <c r="A282" s="38">
        <v>270</v>
      </c>
      <c r="B282" s="36" t="s">
        <v>69</v>
      </c>
      <c r="C282" s="39" t="s">
        <v>121</v>
      </c>
      <c r="D282" s="59">
        <v>15000</v>
      </c>
      <c r="E282" s="62">
        <v>1.31</v>
      </c>
      <c r="F282" s="57"/>
      <c r="G282" s="40">
        <f t="shared" si="5"/>
      </c>
      <c r="H282" s="50"/>
      <c r="K282" s="7"/>
      <c r="L282" s="43"/>
    </row>
    <row r="283" spans="1:12" s="8" customFormat="1" ht="33.75">
      <c r="A283" s="38">
        <v>271</v>
      </c>
      <c r="B283" s="36" t="s">
        <v>70</v>
      </c>
      <c r="C283" s="39" t="s">
        <v>121</v>
      </c>
      <c r="D283" s="59">
        <v>15000</v>
      </c>
      <c r="E283" s="62">
        <v>1.31</v>
      </c>
      <c r="F283" s="57"/>
      <c r="G283" s="40">
        <f t="shared" si="5"/>
      </c>
      <c r="H283" s="50"/>
      <c r="K283" s="7"/>
      <c r="L283" s="43"/>
    </row>
    <row r="284" spans="1:12" s="8" customFormat="1" ht="33.75">
      <c r="A284" s="38">
        <v>272</v>
      </c>
      <c r="B284" s="36" t="s">
        <v>71</v>
      </c>
      <c r="C284" s="39" t="s">
        <v>121</v>
      </c>
      <c r="D284" s="59">
        <v>15000</v>
      </c>
      <c r="E284" s="62">
        <v>1.31</v>
      </c>
      <c r="F284" s="57"/>
      <c r="G284" s="40">
        <f t="shared" si="5"/>
      </c>
      <c r="H284" s="50"/>
      <c r="K284" s="7"/>
      <c r="L284" s="43"/>
    </row>
    <row r="285" spans="1:12" s="8" customFormat="1" ht="33.75">
      <c r="A285" s="38">
        <v>273</v>
      </c>
      <c r="B285" s="36" t="s">
        <v>72</v>
      </c>
      <c r="C285" s="39" t="s">
        <v>121</v>
      </c>
      <c r="D285" s="59">
        <v>15000</v>
      </c>
      <c r="E285" s="62">
        <v>1.31</v>
      </c>
      <c r="F285" s="57"/>
      <c r="G285" s="40">
        <f t="shared" si="5"/>
      </c>
      <c r="H285" s="50"/>
      <c r="K285" s="7"/>
      <c r="L285" s="43"/>
    </row>
    <row r="286" spans="1:12" s="8" customFormat="1" ht="33.75">
      <c r="A286" s="38">
        <v>274</v>
      </c>
      <c r="B286" s="36" t="s">
        <v>73</v>
      </c>
      <c r="C286" s="39" t="s">
        <v>121</v>
      </c>
      <c r="D286" s="59">
        <v>15000</v>
      </c>
      <c r="E286" s="62">
        <v>1.31</v>
      </c>
      <c r="F286" s="57"/>
      <c r="G286" s="40">
        <f t="shared" si="5"/>
      </c>
      <c r="H286" s="50"/>
      <c r="K286" s="7"/>
      <c r="L286" s="43"/>
    </row>
    <row r="287" spans="1:12" s="8" customFormat="1" ht="22.5">
      <c r="A287" s="38">
        <v>275</v>
      </c>
      <c r="B287" s="36" t="s">
        <v>74</v>
      </c>
      <c r="C287" s="39" t="s">
        <v>121</v>
      </c>
      <c r="D287" s="59">
        <v>400</v>
      </c>
      <c r="E287" s="62">
        <v>0.8083</v>
      </c>
      <c r="F287" s="57"/>
      <c r="G287" s="40">
        <f t="shared" si="5"/>
      </c>
      <c r="H287" s="50"/>
      <c r="K287" s="7"/>
      <c r="L287" s="43"/>
    </row>
    <row r="288" spans="1:12" s="8" customFormat="1" ht="33.75">
      <c r="A288" s="38">
        <v>276</v>
      </c>
      <c r="B288" s="36" t="s">
        <v>75</v>
      </c>
      <c r="C288" s="39" t="s">
        <v>152</v>
      </c>
      <c r="D288" s="59">
        <v>30</v>
      </c>
      <c r="E288" s="62">
        <v>347.5633</v>
      </c>
      <c r="F288" s="57"/>
      <c r="G288" s="40">
        <f t="shared" si="5"/>
      </c>
      <c r="H288" s="50"/>
      <c r="K288" s="7"/>
      <c r="L288" s="43"/>
    </row>
    <row r="289" spans="1:12" s="8" customFormat="1" ht="67.5">
      <c r="A289" s="38">
        <v>277</v>
      </c>
      <c r="B289" s="36" t="s">
        <v>76</v>
      </c>
      <c r="C289" s="39" t="s">
        <v>165</v>
      </c>
      <c r="D289" s="59">
        <v>500</v>
      </c>
      <c r="E289" s="62">
        <v>38.997</v>
      </c>
      <c r="F289" s="57"/>
      <c r="G289" s="40">
        <f t="shared" si="5"/>
      </c>
      <c r="H289" s="50"/>
      <c r="K289" s="7"/>
      <c r="L289" s="43"/>
    </row>
    <row r="290" spans="1:12" s="8" customFormat="1" ht="11.25">
      <c r="A290" s="38">
        <v>278</v>
      </c>
      <c r="B290" s="36" t="s">
        <v>77</v>
      </c>
      <c r="C290" s="39" t="s">
        <v>121</v>
      </c>
      <c r="D290" s="59">
        <v>70</v>
      </c>
      <c r="E290" s="62">
        <v>0.607</v>
      </c>
      <c r="F290" s="57"/>
      <c r="G290" s="40">
        <f t="shared" si="5"/>
      </c>
      <c r="H290" s="50"/>
      <c r="K290" s="7"/>
      <c r="L290" s="43"/>
    </row>
    <row r="291" spans="1:12" s="8" customFormat="1" ht="11.25">
      <c r="A291" s="38">
        <v>279</v>
      </c>
      <c r="B291" s="36" t="s">
        <v>78</v>
      </c>
      <c r="C291" s="39" t="s">
        <v>121</v>
      </c>
      <c r="D291" s="59">
        <v>750</v>
      </c>
      <c r="E291" s="62">
        <v>22.2371</v>
      </c>
      <c r="F291" s="57"/>
      <c r="G291" s="40">
        <f t="shared" si="5"/>
      </c>
      <c r="H291" s="50"/>
      <c r="K291" s="7"/>
      <c r="L291" s="43"/>
    </row>
    <row r="292" spans="1:12" s="8" customFormat="1" ht="11.25">
      <c r="A292" s="38">
        <v>280</v>
      </c>
      <c r="B292" s="36" t="s">
        <v>79</v>
      </c>
      <c r="C292" s="39" t="s">
        <v>121</v>
      </c>
      <c r="D292" s="59">
        <v>100</v>
      </c>
      <c r="E292" s="62">
        <v>0.2667</v>
      </c>
      <c r="F292" s="57"/>
      <c r="G292" s="40">
        <f t="shared" si="5"/>
      </c>
      <c r="H292" s="50"/>
      <c r="K292" s="7"/>
      <c r="L292" s="43"/>
    </row>
    <row r="293" spans="1:12" s="8" customFormat="1" ht="11.25">
      <c r="A293" s="38">
        <v>281</v>
      </c>
      <c r="B293" s="36" t="s">
        <v>80</v>
      </c>
      <c r="C293" s="39" t="s">
        <v>121</v>
      </c>
      <c r="D293" s="59">
        <v>100</v>
      </c>
      <c r="E293" s="62">
        <v>0.5897</v>
      </c>
      <c r="F293" s="57"/>
      <c r="G293" s="40">
        <f t="shared" si="5"/>
      </c>
      <c r="H293" s="50"/>
      <c r="K293" s="7"/>
      <c r="L293" s="43"/>
    </row>
    <row r="294" spans="1:12" s="8" customFormat="1" ht="11.25">
      <c r="A294" s="38">
        <v>282</v>
      </c>
      <c r="B294" s="36" t="s">
        <v>81</v>
      </c>
      <c r="C294" s="39" t="s">
        <v>121</v>
      </c>
      <c r="D294" s="59">
        <v>50</v>
      </c>
      <c r="E294" s="62">
        <v>0.57</v>
      </c>
      <c r="F294" s="57"/>
      <c r="G294" s="40">
        <f t="shared" si="5"/>
      </c>
      <c r="H294" s="50"/>
      <c r="K294" s="7"/>
      <c r="L294" s="43"/>
    </row>
    <row r="295" spans="1:12" s="8" customFormat="1" ht="11.25">
      <c r="A295" s="38">
        <v>283</v>
      </c>
      <c r="B295" s="36" t="s">
        <v>82</v>
      </c>
      <c r="C295" s="39" t="s">
        <v>121</v>
      </c>
      <c r="D295" s="59">
        <v>300</v>
      </c>
      <c r="E295" s="62">
        <v>0.2167</v>
      </c>
      <c r="F295" s="57"/>
      <c r="G295" s="40">
        <f t="shared" si="5"/>
      </c>
      <c r="H295" s="50"/>
      <c r="K295" s="7"/>
      <c r="L295" s="43"/>
    </row>
    <row r="296" spans="1:12" s="8" customFormat="1" ht="11.25">
      <c r="A296" s="38">
        <v>284</v>
      </c>
      <c r="B296" s="36" t="s">
        <v>83</v>
      </c>
      <c r="C296" s="39" t="s">
        <v>121</v>
      </c>
      <c r="D296" s="59">
        <v>300</v>
      </c>
      <c r="E296" s="62">
        <v>0.2367</v>
      </c>
      <c r="F296" s="57"/>
      <c r="G296" s="40">
        <f t="shared" si="5"/>
      </c>
      <c r="H296" s="50"/>
      <c r="K296" s="7"/>
      <c r="L296" s="43"/>
    </row>
    <row r="297" spans="1:12" s="8" customFormat="1" ht="33.75">
      <c r="A297" s="38">
        <v>285</v>
      </c>
      <c r="B297" s="36" t="s">
        <v>84</v>
      </c>
      <c r="C297" s="39" t="s">
        <v>121</v>
      </c>
      <c r="D297" s="59">
        <v>30000</v>
      </c>
      <c r="E297" s="62">
        <v>0.3622</v>
      </c>
      <c r="F297" s="57"/>
      <c r="G297" s="40">
        <f t="shared" si="5"/>
      </c>
      <c r="H297" s="50"/>
      <c r="K297" s="7"/>
      <c r="L297" s="43"/>
    </row>
    <row r="298" spans="1:12" s="8" customFormat="1" ht="33.75">
      <c r="A298" s="38">
        <v>286</v>
      </c>
      <c r="B298" s="36" t="s">
        <v>86</v>
      </c>
      <c r="C298" s="39" t="s">
        <v>121</v>
      </c>
      <c r="D298" s="59">
        <v>30000</v>
      </c>
      <c r="E298" s="62">
        <v>0.5152</v>
      </c>
      <c r="F298" s="57"/>
      <c r="G298" s="40">
        <f t="shared" si="5"/>
      </c>
      <c r="H298" s="50"/>
      <c r="K298" s="7"/>
      <c r="L298" s="43"/>
    </row>
    <row r="299" spans="1:12" s="8" customFormat="1" ht="90">
      <c r="A299" s="38">
        <v>287</v>
      </c>
      <c r="B299" s="36" t="s">
        <v>87</v>
      </c>
      <c r="C299" s="39" t="s">
        <v>121</v>
      </c>
      <c r="D299" s="59">
        <v>25000</v>
      </c>
      <c r="E299" s="62">
        <v>0.1901</v>
      </c>
      <c r="F299" s="57"/>
      <c r="G299" s="40">
        <f t="shared" si="5"/>
      </c>
      <c r="H299" s="50"/>
      <c r="K299" s="7"/>
      <c r="L299" s="43"/>
    </row>
    <row r="300" spans="1:12" s="8" customFormat="1" ht="112.5">
      <c r="A300" s="38">
        <v>288</v>
      </c>
      <c r="B300" s="36" t="s">
        <v>88</v>
      </c>
      <c r="C300" s="39" t="s">
        <v>121</v>
      </c>
      <c r="D300" s="59">
        <v>30000</v>
      </c>
      <c r="E300" s="62">
        <v>0.21</v>
      </c>
      <c r="F300" s="57"/>
      <c r="G300" s="40">
        <f t="shared" si="5"/>
      </c>
      <c r="H300" s="50"/>
      <c r="K300" s="7"/>
      <c r="L300" s="43"/>
    </row>
    <row r="301" spans="1:12" s="8" customFormat="1" ht="22.5">
      <c r="A301" s="38">
        <v>289</v>
      </c>
      <c r="B301" s="36" t="s">
        <v>89</v>
      </c>
      <c r="C301" s="39" t="s">
        <v>121</v>
      </c>
      <c r="D301" s="59">
        <v>66000</v>
      </c>
      <c r="E301" s="62">
        <v>1.27</v>
      </c>
      <c r="F301" s="57"/>
      <c r="G301" s="40">
        <f t="shared" si="5"/>
      </c>
      <c r="H301" s="50"/>
      <c r="K301" s="7"/>
      <c r="L301" s="43"/>
    </row>
    <row r="302" spans="1:12" s="8" customFormat="1" ht="11.25">
      <c r="A302" s="38">
        <v>290</v>
      </c>
      <c r="B302" s="36" t="s">
        <v>90</v>
      </c>
      <c r="C302" s="39" t="s">
        <v>121</v>
      </c>
      <c r="D302" s="59">
        <v>50</v>
      </c>
      <c r="E302" s="62">
        <v>3.0066</v>
      </c>
      <c r="F302" s="57"/>
      <c r="G302" s="40">
        <f t="shared" si="5"/>
      </c>
      <c r="H302" s="50"/>
      <c r="K302" s="7"/>
      <c r="L302" s="43"/>
    </row>
    <row r="303" spans="1:12" s="8" customFormat="1" ht="11.25">
      <c r="A303" s="38">
        <v>291</v>
      </c>
      <c r="B303" s="36" t="s">
        <v>91</v>
      </c>
      <c r="C303" s="39" t="s">
        <v>174</v>
      </c>
      <c r="D303" s="59">
        <v>4</v>
      </c>
      <c r="E303" s="62">
        <v>68.4388</v>
      </c>
      <c r="F303" s="57"/>
      <c r="G303" s="40">
        <f t="shared" si="5"/>
      </c>
      <c r="H303" s="50"/>
      <c r="K303" s="7"/>
      <c r="L303" s="43"/>
    </row>
    <row r="304" spans="1:12" s="8" customFormat="1" ht="22.5">
      <c r="A304" s="38">
        <v>292</v>
      </c>
      <c r="B304" s="36" t="s">
        <v>92</v>
      </c>
      <c r="C304" s="39" t="s">
        <v>121</v>
      </c>
      <c r="D304" s="59">
        <v>500</v>
      </c>
      <c r="E304" s="62">
        <v>0.6865</v>
      </c>
      <c r="F304" s="57"/>
      <c r="G304" s="40">
        <f t="shared" si="5"/>
      </c>
      <c r="H304" s="50"/>
      <c r="K304" s="7"/>
      <c r="L304" s="43"/>
    </row>
    <row r="305" spans="1:12" s="8" customFormat="1" ht="22.5">
      <c r="A305" s="38">
        <v>293</v>
      </c>
      <c r="B305" s="36" t="s">
        <v>93</v>
      </c>
      <c r="C305" s="39" t="s">
        <v>121</v>
      </c>
      <c r="D305" s="59">
        <v>1580</v>
      </c>
      <c r="E305" s="62">
        <v>0.7538</v>
      </c>
      <c r="F305" s="57"/>
      <c r="G305" s="40">
        <f t="shared" si="5"/>
      </c>
      <c r="H305" s="50"/>
      <c r="K305" s="7"/>
      <c r="L305" s="43"/>
    </row>
    <row r="306" spans="1:12" s="8" customFormat="1" ht="22.5">
      <c r="A306" s="38">
        <v>294</v>
      </c>
      <c r="B306" s="36" t="s">
        <v>94</v>
      </c>
      <c r="C306" s="39" t="s">
        <v>121</v>
      </c>
      <c r="D306" s="59">
        <v>500</v>
      </c>
      <c r="E306" s="62">
        <v>0.7479</v>
      </c>
      <c r="F306" s="57"/>
      <c r="G306" s="40">
        <f t="shared" si="5"/>
      </c>
      <c r="H306" s="50"/>
      <c r="K306" s="7"/>
      <c r="L306" s="43"/>
    </row>
    <row r="307" spans="1:12" s="8" customFormat="1" ht="22.5">
      <c r="A307" s="38">
        <v>295</v>
      </c>
      <c r="B307" s="36" t="s">
        <v>95</v>
      </c>
      <c r="C307" s="39" t="s">
        <v>121</v>
      </c>
      <c r="D307" s="59">
        <v>500</v>
      </c>
      <c r="E307" s="62">
        <v>0.7953</v>
      </c>
      <c r="F307" s="57"/>
      <c r="G307" s="40">
        <f t="shared" si="5"/>
      </c>
      <c r="H307" s="50"/>
      <c r="K307" s="7"/>
      <c r="L307" s="43"/>
    </row>
    <row r="308" spans="1:12" s="8" customFormat="1" ht="22.5">
      <c r="A308" s="38">
        <v>296</v>
      </c>
      <c r="B308" s="36" t="s">
        <v>96</v>
      </c>
      <c r="C308" s="39" t="s">
        <v>121</v>
      </c>
      <c r="D308" s="59">
        <v>500</v>
      </c>
      <c r="E308" s="62">
        <v>0.9043</v>
      </c>
      <c r="F308" s="57"/>
      <c r="G308" s="40">
        <f t="shared" si="5"/>
      </c>
      <c r="H308" s="50"/>
      <c r="K308" s="7"/>
      <c r="L308" s="43"/>
    </row>
    <row r="309" spans="1:12" s="8" customFormat="1" ht="22.5">
      <c r="A309" s="38">
        <v>297</v>
      </c>
      <c r="B309" s="36" t="s">
        <v>97</v>
      </c>
      <c r="C309" s="39" t="s">
        <v>121</v>
      </c>
      <c r="D309" s="59">
        <v>500</v>
      </c>
      <c r="E309" s="62">
        <v>0.9325</v>
      </c>
      <c r="F309" s="57"/>
      <c r="G309" s="40">
        <f t="shared" si="5"/>
      </c>
      <c r="H309" s="50"/>
      <c r="K309" s="7"/>
      <c r="L309" s="43"/>
    </row>
    <row r="310" spans="1:12" s="8" customFormat="1" ht="11.25">
      <c r="A310" s="38">
        <v>298</v>
      </c>
      <c r="B310" s="36" t="s">
        <v>98</v>
      </c>
      <c r="C310" s="39" t="s">
        <v>121</v>
      </c>
      <c r="D310" s="59">
        <v>50</v>
      </c>
      <c r="E310" s="62">
        <v>5.62</v>
      </c>
      <c r="F310" s="57"/>
      <c r="G310" s="40">
        <f t="shared" si="5"/>
      </c>
      <c r="H310" s="50"/>
      <c r="K310" s="7"/>
      <c r="L310" s="43"/>
    </row>
    <row r="311" spans="1:12" s="8" customFormat="1" ht="22.5">
      <c r="A311" s="38">
        <v>299</v>
      </c>
      <c r="B311" s="36" t="s">
        <v>99</v>
      </c>
      <c r="C311" s="39" t="s">
        <v>121</v>
      </c>
      <c r="D311" s="59">
        <v>3</v>
      </c>
      <c r="E311" s="62">
        <v>185</v>
      </c>
      <c r="F311" s="57"/>
      <c r="G311" s="40">
        <f t="shared" si="5"/>
      </c>
      <c r="H311" s="50"/>
      <c r="K311" s="7"/>
      <c r="L311" s="43"/>
    </row>
    <row r="312" spans="1:12" s="8" customFormat="1" ht="11.25">
      <c r="A312" s="38">
        <v>300</v>
      </c>
      <c r="B312" s="36" t="s">
        <v>100</v>
      </c>
      <c r="C312" s="39" t="s">
        <v>121</v>
      </c>
      <c r="D312" s="59">
        <v>50</v>
      </c>
      <c r="E312" s="62">
        <v>9.56</v>
      </c>
      <c r="F312" s="57"/>
      <c r="G312" s="40">
        <f t="shared" si="5"/>
      </c>
      <c r="H312" s="50"/>
      <c r="K312" s="7"/>
      <c r="L312" s="43"/>
    </row>
    <row r="313" spans="1:12" s="8" customFormat="1" ht="11.25">
      <c r="A313" s="38">
        <v>301</v>
      </c>
      <c r="B313" s="36" t="s">
        <v>101</v>
      </c>
      <c r="C313" s="39" t="s">
        <v>121</v>
      </c>
      <c r="D313" s="59">
        <v>50</v>
      </c>
      <c r="E313" s="62">
        <v>5.625</v>
      </c>
      <c r="F313" s="57"/>
      <c r="G313" s="40">
        <f t="shared" si="5"/>
      </c>
      <c r="H313" s="50"/>
      <c r="K313" s="7"/>
      <c r="L313" s="43"/>
    </row>
    <row r="314" spans="1:12" s="8" customFormat="1" ht="11.25">
      <c r="A314" s="38">
        <v>302</v>
      </c>
      <c r="B314" s="36" t="s">
        <v>102</v>
      </c>
      <c r="C314" s="39" t="s">
        <v>121</v>
      </c>
      <c r="D314" s="59">
        <v>50</v>
      </c>
      <c r="E314" s="62">
        <v>5.625</v>
      </c>
      <c r="F314" s="57"/>
      <c r="G314" s="40">
        <f t="shared" si="5"/>
      </c>
      <c r="H314" s="50"/>
      <c r="K314" s="7"/>
      <c r="L314" s="43"/>
    </row>
    <row r="315" spans="1:12" s="8" customFormat="1" ht="11.25">
      <c r="A315" s="38">
        <v>303</v>
      </c>
      <c r="B315" s="36" t="s">
        <v>103</v>
      </c>
      <c r="C315" s="39" t="s">
        <v>121</v>
      </c>
      <c r="D315" s="59">
        <v>50</v>
      </c>
      <c r="E315" s="62">
        <v>5.2026</v>
      </c>
      <c r="F315" s="57"/>
      <c r="G315" s="40">
        <f t="shared" si="5"/>
      </c>
      <c r="H315" s="50"/>
      <c r="K315" s="7"/>
      <c r="L315" s="43"/>
    </row>
    <row r="316" spans="1:12" s="8" customFormat="1" ht="11.25">
      <c r="A316" s="38">
        <v>304</v>
      </c>
      <c r="B316" s="36" t="s">
        <v>104</v>
      </c>
      <c r="C316" s="39" t="s">
        <v>121</v>
      </c>
      <c r="D316" s="59">
        <v>100</v>
      </c>
      <c r="E316" s="62">
        <v>5.8524</v>
      </c>
      <c r="F316" s="57"/>
      <c r="G316" s="40">
        <f t="shared" si="5"/>
      </c>
      <c r="H316" s="50"/>
      <c r="K316" s="7"/>
      <c r="L316" s="43"/>
    </row>
    <row r="317" spans="1:12" s="8" customFormat="1" ht="11.25">
      <c r="A317" s="38">
        <v>305</v>
      </c>
      <c r="B317" s="36" t="s">
        <v>105</v>
      </c>
      <c r="C317" s="39" t="s">
        <v>121</v>
      </c>
      <c r="D317" s="59">
        <v>100</v>
      </c>
      <c r="E317" s="62">
        <v>5.4314</v>
      </c>
      <c r="F317" s="57"/>
      <c r="G317" s="40">
        <f t="shared" si="5"/>
      </c>
      <c r="H317" s="50"/>
      <c r="K317" s="7"/>
      <c r="L317" s="43"/>
    </row>
    <row r="318" spans="1:12" s="8" customFormat="1" ht="11.25">
      <c r="A318" s="38">
        <v>306</v>
      </c>
      <c r="B318" s="36" t="s">
        <v>106</v>
      </c>
      <c r="C318" s="39" t="s">
        <v>121</v>
      </c>
      <c r="D318" s="59">
        <v>150</v>
      </c>
      <c r="E318" s="62">
        <v>5.1992</v>
      </c>
      <c r="F318" s="57"/>
      <c r="G318" s="40">
        <f t="shared" si="5"/>
      </c>
      <c r="H318" s="50"/>
      <c r="K318" s="7"/>
      <c r="L318" s="43"/>
    </row>
    <row r="319" spans="1:12" s="8" customFormat="1" ht="11.25">
      <c r="A319" s="38">
        <v>307</v>
      </c>
      <c r="B319" s="36" t="s">
        <v>107</v>
      </c>
      <c r="C319" s="39" t="s">
        <v>121</v>
      </c>
      <c r="D319" s="59">
        <v>100</v>
      </c>
      <c r="E319" s="62">
        <v>5.4576</v>
      </c>
      <c r="F319" s="57"/>
      <c r="G319" s="40">
        <f t="shared" si="5"/>
      </c>
      <c r="H319" s="50"/>
      <c r="K319" s="7"/>
      <c r="L319" s="43"/>
    </row>
    <row r="320" spans="1:12" s="8" customFormat="1" ht="11.25">
      <c r="A320" s="38">
        <v>308</v>
      </c>
      <c r="B320" s="36" t="s">
        <v>108</v>
      </c>
      <c r="C320" s="39" t="s">
        <v>121</v>
      </c>
      <c r="D320" s="59">
        <v>100</v>
      </c>
      <c r="E320" s="62">
        <v>5.1992</v>
      </c>
      <c r="F320" s="57"/>
      <c r="G320" s="40">
        <f t="shared" si="5"/>
      </c>
      <c r="H320" s="50"/>
      <c r="K320" s="7"/>
      <c r="L320" s="43"/>
    </row>
    <row r="321" spans="1:12" s="8" customFormat="1" ht="11.25">
      <c r="A321" s="38">
        <v>309</v>
      </c>
      <c r="B321" s="36" t="s">
        <v>109</v>
      </c>
      <c r="C321" s="39" t="s">
        <v>121</v>
      </c>
      <c r="D321" s="59">
        <v>50</v>
      </c>
      <c r="E321" s="62">
        <v>4.295</v>
      </c>
      <c r="F321" s="57"/>
      <c r="G321" s="40">
        <f t="shared" si="5"/>
      </c>
      <c r="H321" s="50"/>
      <c r="K321" s="7"/>
      <c r="L321" s="43"/>
    </row>
    <row r="322" spans="1:12" s="8" customFormat="1" ht="11.25">
      <c r="A322" s="38">
        <v>310</v>
      </c>
      <c r="B322" s="36" t="s">
        <v>110</v>
      </c>
      <c r="C322" s="39" t="s">
        <v>121</v>
      </c>
      <c r="D322" s="59">
        <v>50</v>
      </c>
      <c r="E322" s="62">
        <v>4.86</v>
      </c>
      <c r="F322" s="57"/>
      <c r="G322" s="40">
        <f t="shared" si="5"/>
      </c>
      <c r="H322" s="50"/>
      <c r="K322" s="7"/>
      <c r="L322" s="43"/>
    </row>
    <row r="323" spans="1:12" s="8" customFormat="1" ht="11.25">
      <c r="A323" s="38">
        <v>311</v>
      </c>
      <c r="B323" s="36" t="s">
        <v>111</v>
      </c>
      <c r="C323" s="39" t="s">
        <v>121</v>
      </c>
      <c r="D323" s="59">
        <v>50</v>
      </c>
      <c r="E323" s="62">
        <v>4.82</v>
      </c>
      <c r="F323" s="57"/>
      <c r="G323" s="40">
        <f t="shared" si="5"/>
      </c>
      <c r="H323" s="50"/>
      <c r="K323" s="7"/>
      <c r="L323" s="43"/>
    </row>
    <row r="324" spans="1:12" s="8" customFormat="1" ht="11.25">
      <c r="A324" s="38">
        <v>312</v>
      </c>
      <c r="B324" s="36" t="s">
        <v>112</v>
      </c>
      <c r="C324" s="39" t="s">
        <v>121</v>
      </c>
      <c r="D324" s="59">
        <v>50</v>
      </c>
      <c r="E324" s="62">
        <v>4.44</v>
      </c>
      <c r="F324" s="57"/>
      <c r="G324" s="40">
        <f t="shared" si="5"/>
      </c>
      <c r="H324" s="50"/>
      <c r="K324" s="7"/>
      <c r="L324" s="43"/>
    </row>
    <row r="325" spans="1:12" s="8" customFormat="1" ht="22.5">
      <c r="A325" s="38">
        <v>313</v>
      </c>
      <c r="B325" s="36" t="s">
        <v>113</v>
      </c>
      <c r="C325" s="39" t="s">
        <v>121</v>
      </c>
      <c r="D325" s="59">
        <v>50</v>
      </c>
      <c r="E325" s="62">
        <v>5.565</v>
      </c>
      <c r="F325" s="57"/>
      <c r="G325" s="40">
        <f t="shared" si="5"/>
      </c>
      <c r="H325" s="50"/>
      <c r="K325" s="7"/>
      <c r="L325" s="43"/>
    </row>
    <row r="326" spans="1:12" s="8" customFormat="1" ht="11.25">
      <c r="A326" s="38">
        <v>314</v>
      </c>
      <c r="B326" s="36" t="s">
        <v>228</v>
      </c>
      <c r="C326" s="39" t="s">
        <v>121</v>
      </c>
      <c r="D326" s="59">
        <v>50</v>
      </c>
      <c r="E326" s="62">
        <v>5.55</v>
      </c>
      <c r="F326" s="57"/>
      <c r="G326" s="40">
        <f t="shared" si="5"/>
      </c>
      <c r="H326" s="50"/>
      <c r="K326" s="7"/>
      <c r="L326" s="43"/>
    </row>
    <row r="327" spans="1:12" s="8" customFormat="1" ht="22.5">
      <c r="A327" s="38">
        <v>315</v>
      </c>
      <c r="B327" s="36" t="s">
        <v>229</v>
      </c>
      <c r="C327" s="39" t="s">
        <v>121</v>
      </c>
      <c r="D327" s="59">
        <v>50</v>
      </c>
      <c r="E327" s="62">
        <v>3.9335</v>
      </c>
      <c r="F327" s="57"/>
      <c r="G327" s="40">
        <f t="shared" si="5"/>
      </c>
      <c r="H327" s="50"/>
      <c r="K327" s="7"/>
      <c r="L327" s="43"/>
    </row>
    <row r="328" spans="1:12" s="8" customFormat="1" ht="22.5">
      <c r="A328" s="38">
        <v>316</v>
      </c>
      <c r="B328" s="36" t="s">
        <v>230</v>
      </c>
      <c r="C328" s="39" t="s">
        <v>121</v>
      </c>
      <c r="D328" s="59">
        <v>100</v>
      </c>
      <c r="E328" s="62">
        <v>3.8644</v>
      </c>
      <c r="F328" s="57"/>
      <c r="G328" s="40">
        <f t="shared" si="5"/>
      </c>
      <c r="H328" s="50"/>
      <c r="K328" s="7"/>
      <c r="L328" s="43"/>
    </row>
    <row r="329" spans="1:12" s="8" customFormat="1" ht="22.5">
      <c r="A329" s="38">
        <v>317</v>
      </c>
      <c r="B329" s="36" t="s">
        <v>231</v>
      </c>
      <c r="C329" s="39" t="s">
        <v>121</v>
      </c>
      <c r="D329" s="59">
        <v>200</v>
      </c>
      <c r="E329" s="62">
        <v>3.811</v>
      </c>
      <c r="F329" s="57"/>
      <c r="G329" s="40">
        <f t="shared" si="5"/>
      </c>
      <c r="H329" s="50"/>
      <c r="K329" s="7"/>
      <c r="L329" s="43"/>
    </row>
    <row r="330" spans="1:12" s="8" customFormat="1" ht="22.5">
      <c r="A330" s="38">
        <v>318</v>
      </c>
      <c r="B330" s="36" t="s">
        <v>232</v>
      </c>
      <c r="C330" s="39" t="s">
        <v>121</v>
      </c>
      <c r="D330" s="59">
        <v>200</v>
      </c>
      <c r="E330" s="62">
        <v>2.7386</v>
      </c>
      <c r="F330" s="57"/>
      <c r="G330" s="40">
        <f t="shared" si="5"/>
      </c>
      <c r="H330" s="50"/>
      <c r="K330" s="7"/>
      <c r="L330" s="43"/>
    </row>
    <row r="331" spans="1:12" s="8" customFormat="1" ht="22.5">
      <c r="A331" s="38">
        <v>319</v>
      </c>
      <c r="B331" s="36" t="s">
        <v>233</v>
      </c>
      <c r="C331" s="39" t="s">
        <v>121</v>
      </c>
      <c r="D331" s="59">
        <v>200</v>
      </c>
      <c r="E331" s="62">
        <v>3.792</v>
      </c>
      <c r="F331" s="57"/>
      <c r="G331" s="40">
        <f t="shared" si="5"/>
      </c>
      <c r="H331" s="50"/>
      <c r="K331" s="7"/>
      <c r="L331" s="43"/>
    </row>
    <row r="332" spans="1:12" s="8" customFormat="1" ht="22.5">
      <c r="A332" s="38">
        <v>320</v>
      </c>
      <c r="B332" s="36" t="s">
        <v>234</v>
      </c>
      <c r="C332" s="39" t="s">
        <v>121</v>
      </c>
      <c r="D332" s="59">
        <v>100</v>
      </c>
      <c r="E332" s="62">
        <v>4.005</v>
      </c>
      <c r="F332" s="57"/>
      <c r="G332" s="40">
        <f t="shared" si="5"/>
      </c>
      <c r="H332" s="50"/>
      <c r="K332" s="7"/>
      <c r="L332" s="43"/>
    </row>
    <row r="333" spans="1:12" s="8" customFormat="1" ht="11.25">
      <c r="A333" s="38">
        <v>321</v>
      </c>
      <c r="B333" s="36" t="s">
        <v>235</v>
      </c>
      <c r="C333" s="39" t="s">
        <v>121</v>
      </c>
      <c r="D333" s="59">
        <v>100</v>
      </c>
      <c r="E333" s="62">
        <v>1.0947</v>
      </c>
      <c r="F333" s="57"/>
      <c r="G333" s="40">
        <f t="shared" si="5"/>
      </c>
      <c r="H333" s="50"/>
      <c r="K333" s="7"/>
      <c r="L333" s="43"/>
    </row>
    <row r="334" spans="1:12" s="8" customFormat="1" ht="11.25">
      <c r="A334" s="38">
        <v>322</v>
      </c>
      <c r="B334" s="36" t="s">
        <v>236</v>
      </c>
      <c r="C334" s="39" t="s">
        <v>121</v>
      </c>
      <c r="D334" s="59">
        <v>100</v>
      </c>
      <c r="E334" s="62">
        <v>1.2117</v>
      </c>
      <c r="F334" s="57"/>
      <c r="G334" s="40">
        <f t="shared" si="5"/>
      </c>
      <c r="H334" s="50"/>
      <c r="K334" s="7"/>
      <c r="L334" s="43"/>
    </row>
    <row r="335" spans="1:12" s="8" customFormat="1" ht="11.25">
      <c r="A335" s="38">
        <v>323</v>
      </c>
      <c r="B335" s="36" t="s">
        <v>237</v>
      </c>
      <c r="C335" s="39" t="s">
        <v>121</v>
      </c>
      <c r="D335" s="59">
        <v>100</v>
      </c>
      <c r="E335" s="62">
        <v>1.2819</v>
      </c>
      <c r="F335" s="57"/>
      <c r="G335" s="40">
        <f t="shared" si="5"/>
      </c>
      <c r="H335" s="50"/>
      <c r="K335" s="7"/>
      <c r="L335" s="43"/>
    </row>
    <row r="336" spans="1:12" s="8" customFormat="1" ht="11.25">
      <c r="A336" s="38">
        <v>324</v>
      </c>
      <c r="B336" s="36" t="s">
        <v>238</v>
      </c>
      <c r="C336" s="39" t="s">
        <v>121</v>
      </c>
      <c r="D336" s="59">
        <v>200</v>
      </c>
      <c r="E336" s="62">
        <v>1.1818</v>
      </c>
      <c r="F336" s="57"/>
      <c r="G336" s="40">
        <f t="shared" si="5"/>
      </c>
      <c r="H336" s="50"/>
      <c r="K336" s="7"/>
      <c r="L336" s="43"/>
    </row>
    <row r="337" spans="1:12" s="8" customFormat="1" ht="11.25">
      <c r="A337" s="38">
        <v>325</v>
      </c>
      <c r="B337" s="36" t="s">
        <v>239</v>
      </c>
      <c r="C337" s="39" t="s">
        <v>121</v>
      </c>
      <c r="D337" s="59">
        <v>200</v>
      </c>
      <c r="E337" s="62">
        <v>1.1777</v>
      </c>
      <c r="F337" s="57"/>
      <c r="G337" s="40">
        <f t="shared" si="5"/>
      </c>
      <c r="H337" s="50"/>
      <c r="K337" s="7"/>
      <c r="L337" s="43"/>
    </row>
    <row r="338" spans="1:12" s="8" customFormat="1" ht="11.25">
      <c r="A338" s="38">
        <v>326</v>
      </c>
      <c r="B338" s="36" t="s">
        <v>240</v>
      </c>
      <c r="C338" s="39" t="s">
        <v>121</v>
      </c>
      <c r="D338" s="59">
        <v>200</v>
      </c>
      <c r="E338" s="62">
        <v>1.3166</v>
      </c>
      <c r="F338" s="57"/>
      <c r="G338" s="40">
        <f t="shared" si="5"/>
      </c>
      <c r="H338" s="50"/>
      <c r="K338" s="7"/>
      <c r="L338" s="43"/>
    </row>
    <row r="339" spans="1:12" s="8" customFormat="1" ht="11.25">
      <c r="A339" s="38">
        <v>327</v>
      </c>
      <c r="B339" s="36" t="s">
        <v>241</v>
      </c>
      <c r="C339" s="39" t="s">
        <v>121</v>
      </c>
      <c r="D339" s="59">
        <v>200</v>
      </c>
      <c r="E339" s="62">
        <v>1.5602</v>
      </c>
      <c r="F339" s="57"/>
      <c r="G339" s="40">
        <f t="shared" si="5"/>
      </c>
      <c r="H339" s="50"/>
      <c r="K339" s="7"/>
      <c r="L339" s="43"/>
    </row>
    <row r="340" spans="1:12" s="8" customFormat="1" ht="11.25">
      <c r="A340" s="38">
        <v>328</v>
      </c>
      <c r="B340" s="36" t="s">
        <v>242</v>
      </c>
      <c r="C340" s="39" t="s">
        <v>121</v>
      </c>
      <c r="D340" s="59">
        <v>200</v>
      </c>
      <c r="E340" s="62">
        <v>1.8847</v>
      </c>
      <c r="F340" s="57"/>
      <c r="G340" s="40">
        <f t="shared" si="5"/>
      </c>
      <c r="H340" s="50"/>
      <c r="K340" s="7"/>
      <c r="L340" s="43"/>
    </row>
    <row r="341" spans="1:12" s="8" customFormat="1" ht="11.25">
      <c r="A341" s="38">
        <v>329</v>
      </c>
      <c r="B341" s="36" t="s">
        <v>243</v>
      </c>
      <c r="C341" s="39" t="s">
        <v>121</v>
      </c>
      <c r="D341" s="59">
        <v>200</v>
      </c>
      <c r="E341" s="62">
        <v>2.1567</v>
      </c>
      <c r="F341" s="57"/>
      <c r="G341" s="40">
        <f t="shared" si="5"/>
      </c>
      <c r="H341" s="50"/>
      <c r="K341" s="7"/>
      <c r="L341" s="43"/>
    </row>
    <row r="342" spans="1:12" s="8" customFormat="1" ht="11.25">
      <c r="A342" s="38">
        <v>330</v>
      </c>
      <c r="B342" s="36" t="s">
        <v>244</v>
      </c>
      <c r="C342" s="39" t="s">
        <v>121</v>
      </c>
      <c r="D342" s="59">
        <v>50</v>
      </c>
      <c r="E342" s="62">
        <v>14.0196</v>
      </c>
      <c r="F342" s="57"/>
      <c r="G342" s="40">
        <f aca="true" t="shared" si="6" ref="G342:G374">IF(F342="","",IF(ISTEXT(F342),"NC",F342*D342))</f>
      </c>
      <c r="H342" s="50"/>
      <c r="K342" s="7"/>
      <c r="L342" s="43"/>
    </row>
    <row r="343" spans="1:12" s="8" customFormat="1" ht="11.25">
      <c r="A343" s="38">
        <v>331</v>
      </c>
      <c r="B343" s="36" t="s">
        <v>245</v>
      </c>
      <c r="C343" s="39" t="s">
        <v>121</v>
      </c>
      <c r="D343" s="59">
        <v>300</v>
      </c>
      <c r="E343" s="62">
        <v>1.07</v>
      </c>
      <c r="F343" s="57"/>
      <c r="G343" s="40">
        <f t="shared" si="6"/>
      </c>
      <c r="H343" s="50"/>
      <c r="K343" s="7"/>
      <c r="L343" s="43"/>
    </row>
    <row r="344" spans="1:12" s="8" customFormat="1" ht="11.25">
      <c r="A344" s="38">
        <v>332</v>
      </c>
      <c r="B344" s="36" t="s">
        <v>246</v>
      </c>
      <c r="C344" s="39" t="s">
        <v>121</v>
      </c>
      <c r="D344" s="59">
        <v>300</v>
      </c>
      <c r="E344" s="62">
        <v>1.15</v>
      </c>
      <c r="F344" s="57"/>
      <c r="G344" s="40">
        <f t="shared" si="6"/>
      </c>
      <c r="H344" s="50"/>
      <c r="K344" s="7"/>
      <c r="L344" s="43"/>
    </row>
    <row r="345" spans="1:12" s="8" customFormat="1" ht="11.25">
      <c r="A345" s="38">
        <v>333</v>
      </c>
      <c r="B345" s="36" t="s">
        <v>247</v>
      </c>
      <c r="C345" s="39" t="s">
        <v>121</v>
      </c>
      <c r="D345" s="59">
        <v>300</v>
      </c>
      <c r="E345" s="62">
        <v>1.19</v>
      </c>
      <c r="F345" s="57"/>
      <c r="G345" s="40">
        <f t="shared" si="6"/>
      </c>
      <c r="H345" s="50"/>
      <c r="K345" s="7"/>
      <c r="L345" s="43"/>
    </row>
    <row r="346" spans="1:12" s="8" customFormat="1" ht="11.25">
      <c r="A346" s="38">
        <v>334</v>
      </c>
      <c r="B346" s="36" t="s">
        <v>248</v>
      </c>
      <c r="C346" s="39" t="s">
        <v>121</v>
      </c>
      <c r="D346" s="59">
        <v>300</v>
      </c>
      <c r="E346" s="62">
        <v>1.28</v>
      </c>
      <c r="F346" s="57"/>
      <c r="G346" s="40">
        <f t="shared" si="6"/>
      </c>
      <c r="H346" s="50"/>
      <c r="K346" s="7"/>
      <c r="L346" s="43"/>
    </row>
    <row r="347" spans="1:12" s="8" customFormat="1" ht="11.25">
      <c r="A347" s="38">
        <v>335</v>
      </c>
      <c r="B347" s="36" t="s">
        <v>249</v>
      </c>
      <c r="C347" s="39" t="s">
        <v>121</v>
      </c>
      <c r="D347" s="59">
        <v>300</v>
      </c>
      <c r="E347" s="62">
        <v>0.985</v>
      </c>
      <c r="F347" s="57"/>
      <c r="G347" s="40">
        <f t="shared" si="6"/>
      </c>
      <c r="H347" s="50"/>
      <c r="K347" s="7"/>
      <c r="L347" s="43"/>
    </row>
    <row r="348" spans="1:12" s="8" customFormat="1" ht="11.25">
      <c r="A348" s="38">
        <v>336</v>
      </c>
      <c r="B348" s="36" t="s">
        <v>250</v>
      </c>
      <c r="C348" s="39" t="s">
        <v>121</v>
      </c>
      <c r="D348" s="59">
        <v>300</v>
      </c>
      <c r="E348" s="62">
        <v>1.439</v>
      </c>
      <c r="F348" s="57"/>
      <c r="G348" s="40">
        <f t="shared" si="6"/>
      </c>
      <c r="H348" s="50"/>
      <c r="K348" s="7"/>
      <c r="L348" s="43"/>
    </row>
    <row r="349" spans="1:12" s="8" customFormat="1" ht="11.25">
      <c r="A349" s="38">
        <v>337</v>
      </c>
      <c r="B349" s="36" t="s">
        <v>251</v>
      </c>
      <c r="C349" s="39" t="s">
        <v>121</v>
      </c>
      <c r="D349" s="59">
        <v>300</v>
      </c>
      <c r="E349" s="62">
        <v>1.448</v>
      </c>
      <c r="F349" s="57"/>
      <c r="G349" s="40">
        <f t="shared" si="6"/>
      </c>
      <c r="H349" s="50"/>
      <c r="K349" s="7"/>
      <c r="L349" s="43"/>
    </row>
    <row r="350" spans="1:12" s="8" customFormat="1" ht="11.25">
      <c r="A350" s="38">
        <v>338</v>
      </c>
      <c r="B350" s="36" t="s">
        <v>252</v>
      </c>
      <c r="C350" s="39" t="s">
        <v>121</v>
      </c>
      <c r="D350" s="59">
        <v>50</v>
      </c>
      <c r="E350" s="62">
        <v>28.56</v>
      </c>
      <c r="F350" s="57"/>
      <c r="G350" s="40">
        <f t="shared" si="6"/>
      </c>
      <c r="H350" s="50"/>
      <c r="K350" s="7"/>
      <c r="L350" s="43"/>
    </row>
    <row r="351" spans="1:12" s="8" customFormat="1" ht="11.25">
      <c r="A351" s="38">
        <v>339</v>
      </c>
      <c r="B351" s="36" t="s">
        <v>253</v>
      </c>
      <c r="C351" s="39" t="s">
        <v>121</v>
      </c>
      <c r="D351" s="59">
        <v>50</v>
      </c>
      <c r="E351" s="62">
        <v>15.8766</v>
      </c>
      <c r="F351" s="57"/>
      <c r="G351" s="40">
        <f t="shared" si="6"/>
      </c>
      <c r="H351" s="50"/>
      <c r="K351" s="7"/>
      <c r="L351" s="43"/>
    </row>
    <row r="352" spans="1:12" s="8" customFormat="1" ht="11.25">
      <c r="A352" s="38">
        <v>340</v>
      </c>
      <c r="B352" s="36" t="s">
        <v>254</v>
      </c>
      <c r="C352" s="39" t="s">
        <v>121</v>
      </c>
      <c r="D352" s="59">
        <v>50</v>
      </c>
      <c r="E352" s="62">
        <v>28.56</v>
      </c>
      <c r="F352" s="57"/>
      <c r="G352" s="40">
        <f t="shared" si="6"/>
      </c>
      <c r="H352" s="50"/>
      <c r="K352" s="7"/>
      <c r="L352" s="43"/>
    </row>
    <row r="353" spans="1:12" s="8" customFormat="1" ht="11.25">
      <c r="A353" s="38">
        <v>341</v>
      </c>
      <c r="B353" s="36" t="s">
        <v>255</v>
      </c>
      <c r="C353" s="39" t="s">
        <v>121</v>
      </c>
      <c r="D353" s="59">
        <v>50</v>
      </c>
      <c r="E353" s="62">
        <v>28.56</v>
      </c>
      <c r="F353" s="57"/>
      <c r="G353" s="40">
        <f t="shared" si="6"/>
      </c>
      <c r="H353" s="50"/>
      <c r="K353" s="7"/>
      <c r="L353" s="43"/>
    </row>
    <row r="354" spans="1:12" s="8" customFormat="1" ht="11.25">
      <c r="A354" s="38">
        <v>342</v>
      </c>
      <c r="B354" s="36" t="s">
        <v>256</v>
      </c>
      <c r="C354" s="39" t="s">
        <v>121</v>
      </c>
      <c r="D354" s="59">
        <v>300</v>
      </c>
      <c r="E354" s="62">
        <v>0.6648</v>
      </c>
      <c r="F354" s="57"/>
      <c r="G354" s="40">
        <f t="shared" si="6"/>
      </c>
      <c r="H354" s="50"/>
      <c r="K354" s="7"/>
      <c r="L354" s="43"/>
    </row>
    <row r="355" spans="1:12" s="8" customFormat="1" ht="11.25">
      <c r="A355" s="38">
        <v>343</v>
      </c>
      <c r="B355" s="36" t="s">
        <v>257</v>
      </c>
      <c r="C355" s="39" t="s">
        <v>121</v>
      </c>
      <c r="D355" s="59">
        <v>400</v>
      </c>
      <c r="E355" s="62">
        <v>0.6975</v>
      </c>
      <c r="F355" s="57"/>
      <c r="G355" s="40">
        <f t="shared" si="6"/>
      </c>
      <c r="H355" s="50"/>
      <c r="K355" s="7"/>
      <c r="L355" s="43"/>
    </row>
    <row r="356" spans="1:12" s="8" customFormat="1" ht="11.25">
      <c r="A356" s="38">
        <v>344</v>
      </c>
      <c r="B356" s="36" t="s">
        <v>258</v>
      </c>
      <c r="C356" s="39" t="s">
        <v>121</v>
      </c>
      <c r="D356" s="59">
        <v>400</v>
      </c>
      <c r="E356" s="62">
        <v>0.7319</v>
      </c>
      <c r="F356" s="57"/>
      <c r="G356" s="40">
        <f t="shared" si="6"/>
      </c>
      <c r="H356" s="50"/>
      <c r="K356" s="7"/>
      <c r="L356" s="43"/>
    </row>
    <row r="357" spans="1:12" s="8" customFormat="1" ht="11.25">
      <c r="A357" s="38">
        <v>345</v>
      </c>
      <c r="B357" s="36" t="s">
        <v>259</v>
      </c>
      <c r="C357" s="39" t="s">
        <v>121</v>
      </c>
      <c r="D357" s="59">
        <v>300</v>
      </c>
      <c r="E357" s="62">
        <v>0.7861</v>
      </c>
      <c r="F357" s="57"/>
      <c r="G357" s="40">
        <f t="shared" si="6"/>
      </c>
      <c r="H357" s="50"/>
      <c r="K357" s="7"/>
      <c r="L357" s="43"/>
    </row>
    <row r="358" spans="1:12" s="8" customFormat="1" ht="11.25">
      <c r="A358" s="38">
        <v>346</v>
      </c>
      <c r="B358" s="36" t="s">
        <v>260</v>
      </c>
      <c r="C358" s="39" t="s">
        <v>121</v>
      </c>
      <c r="D358" s="59">
        <v>300</v>
      </c>
      <c r="E358" s="62">
        <v>0.8048</v>
      </c>
      <c r="F358" s="57"/>
      <c r="G358" s="40">
        <f t="shared" si="6"/>
      </c>
      <c r="H358" s="50"/>
      <c r="K358" s="7"/>
      <c r="L358" s="43"/>
    </row>
    <row r="359" spans="1:12" s="8" customFormat="1" ht="11.25">
      <c r="A359" s="38">
        <v>347</v>
      </c>
      <c r="B359" s="36" t="s">
        <v>261</v>
      </c>
      <c r="C359" s="39" t="s">
        <v>121</v>
      </c>
      <c r="D359" s="59">
        <v>300</v>
      </c>
      <c r="E359" s="62">
        <v>0.8559</v>
      </c>
      <c r="F359" s="57"/>
      <c r="G359" s="40">
        <f t="shared" si="6"/>
      </c>
      <c r="H359" s="50"/>
      <c r="K359" s="7"/>
      <c r="L359" s="43"/>
    </row>
    <row r="360" spans="1:12" s="8" customFormat="1" ht="11.25">
      <c r="A360" s="38">
        <v>348</v>
      </c>
      <c r="B360" s="36" t="s">
        <v>262</v>
      </c>
      <c r="C360" s="39" t="s">
        <v>121</v>
      </c>
      <c r="D360" s="59">
        <v>300</v>
      </c>
      <c r="E360" s="62">
        <v>0.8288</v>
      </c>
      <c r="F360" s="57"/>
      <c r="G360" s="40">
        <f t="shared" si="6"/>
      </c>
      <c r="H360" s="50"/>
      <c r="K360" s="7"/>
      <c r="L360" s="43"/>
    </row>
    <row r="361" spans="1:12" s="8" customFormat="1" ht="22.5">
      <c r="A361" s="38">
        <v>349</v>
      </c>
      <c r="B361" s="36" t="s">
        <v>263</v>
      </c>
      <c r="C361" s="39" t="s">
        <v>163</v>
      </c>
      <c r="D361" s="59">
        <v>5</v>
      </c>
      <c r="E361" s="62">
        <v>102.245</v>
      </c>
      <c r="F361" s="57"/>
      <c r="G361" s="40">
        <f t="shared" si="6"/>
      </c>
      <c r="H361" s="50"/>
      <c r="K361" s="7"/>
      <c r="L361" s="43"/>
    </row>
    <row r="362" spans="1:12" s="8" customFormat="1" ht="33.75">
      <c r="A362" s="38">
        <v>350</v>
      </c>
      <c r="B362" s="36" t="s">
        <v>264</v>
      </c>
      <c r="C362" s="39" t="s">
        <v>121</v>
      </c>
      <c r="D362" s="59">
        <v>10</v>
      </c>
      <c r="E362" s="62">
        <v>18.56</v>
      </c>
      <c r="F362" s="57"/>
      <c r="G362" s="40">
        <f t="shared" si="6"/>
      </c>
      <c r="H362" s="50"/>
      <c r="K362" s="7"/>
      <c r="L362" s="43"/>
    </row>
    <row r="363" spans="1:12" s="8" customFormat="1" ht="33.75">
      <c r="A363" s="38">
        <v>351</v>
      </c>
      <c r="B363" s="36" t="s">
        <v>265</v>
      </c>
      <c r="C363" s="39" t="s">
        <v>121</v>
      </c>
      <c r="D363" s="59">
        <v>10</v>
      </c>
      <c r="E363" s="62">
        <v>17.96</v>
      </c>
      <c r="F363" s="57"/>
      <c r="G363" s="40">
        <f t="shared" si="6"/>
      </c>
      <c r="H363" s="50"/>
      <c r="K363" s="7"/>
      <c r="L363" s="43"/>
    </row>
    <row r="364" spans="1:12" s="8" customFormat="1" ht="33.75">
      <c r="A364" s="38">
        <v>352</v>
      </c>
      <c r="B364" s="36" t="s">
        <v>266</v>
      </c>
      <c r="C364" s="39" t="s">
        <v>121</v>
      </c>
      <c r="D364" s="59">
        <v>10</v>
      </c>
      <c r="E364" s="62">
        <v>13.56</v>
      </c>
      <c r="F364" s="57"/>
      <c r="G364" s="40">
        <f t="shared" si="6"/>
      </c>
      <c r="H364" s="50"/>
      <c r="K364" s="7"/>
      <c r="L364" s="43"/>
    </row>
    <row r="365" spans="1:12" s="8" customFormat="1" ht="22.5">
      <c r="A365" s="38">
        <v>353</v>
      </c>
      <c r="B365" s="36" t="s">
        <v>267</v>
      </c>
      <c r="C365" s="39" t="s">
        <v>121</v>
      </c>
      <c r="D365" s="59">
        <v>3000</v>
      </c>
      <c r="E365" s="62">
        <v>0.3491</v>
      </c>
      <c r="F365" s="57"/>
      <c r="G365" s="40">
        <f t="shared" si="6"/>
      </c>
      <c r="H365" s="50"/>
      <c r="K365" s="7"/>
      <c r="L365" s="43"/>
    </row>
    <row r="366" spans="1:12" s="8" customFormat="1" ht="33.75">
      <c r="A366" s="38">
        <v>354</v>
      </c>
      <c r="B366" s="36" t="s">
        <v>268</v>
      </c>
      <c r="C366" s="39" t="s">
        <v>165</v>
      </c>
      <c r="D366" s="59">
        <v>4</v>
      </c>
      <c r="E366" s="62">
        <v>174.525</v>
      </c>
      <c r="F366" s="57"/>
      <c r="G366" s="40">
        <f t="shared" si="6"/>
      </c>
      <c r="H366" s="50"/>
      <c r="K366" s="7"/>
      <c r="L366" s="43"/>
    </row>
    <row r="367" spans="1:12" s="8" customFormat="1" ht="11.25">
      <c r="A367" s="38">
        <v>355</v>
      </c>
      <c r="B367" s="36" t="s">
        <v>269</v>
      </c>
      <c r="C367" s="39" t="s">
        <v>121</v>
      </c>
      <c r="D367" s="59">
        <v>20</v>
      </c>
      <c r="E367" s="62">
        <v>246</v>
      </c>
      <c r="F367" s="57"/>
      <c r="G367" s="40">
        <f t="shared" si="6"/>
      </c>
      <c r="H367" s="50"/>
      <c r="K367" s="7"/>
      <c r="L367" s="43"/>
    </row>
    <row r="368" spans="1:12" s="8" customFormat="1" ht="11.25">
      <c r="A368" s="38">
        <v>356</v>
      </c>
      <c r="B368" s="36" t="s">
        <v>270</v>
      </c>
      <c r="C368" s="39" t="s">
        <v>121</v>
      </c>
      <c r="D368" s="59">
        <v>202</v>
      </c>
      <c r="E368" s="62">
        <v>11.87</v>
      </c>
      <c r="F368" s="57"/>
      <c r="G368" s="40">
        <f t="shared" si="6"/>
      </c>
      <c r="H368" s="50"/>
      <c r="K368" s="7"/>
      <c r="L368" s="43"/>
    </row>
    <row r="369" spans="1:12" s="8" customFormat="1" ht="22.5">
      <c r="A369" s="38">
        <v>357</v>
      </c>
      <c r="B369" s="36" t="s">
        <v>271</v>
      </c>
      <c r="C369" s="39" t="s">
        <v>121</v>
      </c>
      <c r="D369" s="59">
        <v>10</v>
      </c>
      <c r="E369" s="62">
        <v>107.95</v>
      </c>
      <c r="F369" s="57"/>
      <c r="G369" s="40">
        <f t="shared" si="6"/>
      </c>
      <c r="H369" s="50"/>
      <c r="K369" s="7"/>
      <c r="L369" s="43"/>
    </row>
    <row r="370" spans="1:12" s="8" customFormat="1" ht="22.5">
      <c r="A370" s="38">
        <v>358</v>
      </c>
      <c r="B370" s="36" t="s">
        <v>272</v>
      </c>
      <c r="C370" s="39" t="s">
        <v>121</v>
      </c>
      <c r="D370" s="59">
        <v>10</v>
      </c>
      <c r="E370" s="62">
        <v>39.56</v>
      </c>
      <c r="F370" s="57"/>
      <c r="G370" s="40">
        <f t="shared" si="6"/>
      </c>
      <c r="H370" s="50"/>
      <c r="K370" s="7"/>
      <c r="L370" s="43"/>
    </row>
    <row r="371" spans="1:12" s="8" customFormat="1" ht="78.75">
      <c r="A371" s="38">
        <v>359</v>
      </c>
      <c r="B371" s="36" t="s">
        <v>273</v>
      </c>
      <c r="C371" s="39" t="s">
        <v>163</v>
      </c>
      <c r="D371" s="59">
        <v>20</v>
      </c>
      <c r="E371" s="62">
        <v>338</v>
      </c>
      <c r="F371" s="57"/>
      <c r="G371" s="40">
        <f t="shared" si="6"/>
      </c>
      <c r="H371" s="50"/>
      <c r="K371" s="7"/>
      <c r="L371" s="43"/>
    </row>
    <row r="372" spans="1:12" s="8" customFormat="1" ht="78.75">
      <c r="A372" s="38">
        <v>360</v>
      </c>
      <c r="B372" s="36" t="s">
        <v>274</v>
      </c>
      <c r="C372" s="39" t="s">
        <v>163</v>
      </c>
      <c r="D372" s="59">
        <v>2000</v>
      </c>
      <c r="E372" s="62">
        <v>7.4287</v>
      </c>
      <c r="F372" s="57"/>
      <c r="G372" s="40">
        <f t="shared" si="6"/>
      </c>
      <c r="H372" s="50"/>
      <c r="K372" s="7"/>
      <c r="L372" s="43"/>
    </row>
    <row r="373" spans="1:12" s="8" customFormat="1" ht="22.5">
      <c r="A373" s="38">
        <v>361</v>
      </c>
      <c r="B373" s="36" t="s">
        <v>275</v>
      </c>
      <c r="C373" s="39" t="s">
        <v>163</v>
      </c>
      <c r="D373" s="59">
        <v>30</v>
      </c>
      <c r="E373" s="62">
        <v>68.985</v>
      </c>
      <c r="F373" s="57"/>
      <c r="G373" s="40">
        <f t="shared" si="6"/>
      </c>
      <c r="H373" s="50"/>
      <c r="K373" s="7"/>
      <c r="L373" s="43"/>
    </row>
    <row r="374" spans="1:12" s="8" customFormat="1" ht="11.25">
      <c r="A374" s="38">
        <v>362</v>
      </c>
      <c r="B374" s="36" t="s">
        <v>276</v>
      </c>
      <c r="C374" s="39" t="s">
        <v>174</v>
      </c>
      <c r="D374" s="59">
        <v>4</v>
      </c>
      <c r="E374" s="62">
        <v>9.36</v>
      </c>
      <c r="F374" s="57"/>
      <c r="G374" s="40">
        <f t="shared" si="6"/>
      </c>
      <c r="H374" s="50"/>
      <c r="K374" s="7"/>
      <c r="L374" s="43"/>
    </row>
    <row r="375" spans="1:12" s="31" customFormat="1" ht="9">
      <c r="A375" s="42"/>
      <c r="E375" s="56"/>
      <c r="F375" s="70" t="s">
        <v>143</v>
      </c>
      <c r="G375" s="71"/>
      <c r="H375" s="51"/>
      <c r="L375" s="45"/>
    </row>
    <row r="376" spans="6:8" ht="14.25" customHeight="1">
      <c r="F376" s="72">
        <f>IF(SUM(G13:G374)=0,"",SUM(G13:G374))</f>
      </c>
      <c r="G376" s="73"/>
      <c r="H376" s="52"/>
    </row>
    <row r="377" spans="1:12" s="46" customFormat="1" ht="30" customHeight="1">
      <c r="A377" s="66" t="str">
        <f>" - "&amp;Dados!B21</f>
        <v> - O objeto do presente termo de referência será recebido de forma parcelada pela Secretaria com prazo não superior a 15 (quinze) dias úteis após recebimento da nota de empenho de acordo com a necessidade e disponibilidade física de armazenamento no estoque, conforme solicitação do responsável por fiscalizar este contrato.</v>
      </c>
      <c r="B377" s="66"/>
      <c r="C377" s="66"/>
      <c r="D377" s="66"/>
      <c r="E377" s="66"/>
      <c r="F377" s="66"/>
      <c r="G377" s="66"/>
      <c r="H377" s="53"/>
      <c r="L377" s="47"/>
    </row>
    <row r="378" spans="1:12" s="46" customFormat="1" ht="21.75" customHeight="1">
      <c r="A378" s="66" t="str">
        <f>" - "&amp;Dados!B22</f>
        <v> - Os materiais deverão ser entregues no endereço da sede da Secretaria Municipal de Saúde do Município, situada na Rua 10 de junho s/n, Centro, Sumidouro/RJ, no horário das 09:00 hs às 16:00 hs, ou outro local indicado pela administração pública. Sendo o frete, carga e descarga por conta do fornecedor até o local indicado.</v>
      </c>
      <c r="B378" s="66"/>
      <c r="C378" s="66"/>
      <c r="D378" s="66"/>
      <c r="E378" s="66"/>
      <c r="F378" s="66"/>
      <c r="G378" s="66"/>
      <c r="H378" s="53"/>
      <c r="L378" s="47"/>
    </row>
    <row r="379" spans="1:12" s="46" customFormat="1" ht="23.25" customHeight="1">
      <c r="A379" s="66" t="str">
        <f>" - "&amp;Dados!B23</f>
        <v> - O pagamento do objeto de que trata o PREGÃO PRESENCIAL 021/2019, e consequente contrato serão efetuados pela Tesouraria da Secretaria Municipal de Saúde de Sumidouro;</v>
      </c>
      <c r="B379" s="66"/>
      <c r="C379" s="66"/>
      <c r="D379" s="66"/>
      <c r="E379" s="66"/>
      <c r="F379" s="66"/>
      <c r="G379" s="66"/>
      <c r="H379" s="53"/>
      <c r="L379" s="47"/>
    </row>
    <row r="380" spans="1:12" s="31" customFormat="1" ht="9">
      <c r="A380" s="66" t="str">
        <f>" - "&amp;Dados!B24</f>
        <v> - Proposta válida por 60 (sessenta) dias</v>
      </c>
      <c r="B380" s="66"/>
      <c r="C380" s="66"/>
      <c r="D380" s="66"/>
      <c r="E380" s="66"/>
      <c r="F380" s="66"/>
      <c r="G380" s="66"/>
      <c r="H380" s="51"/>
      <c r="L380" s="45"/>
    </row>
    <row r="381" ht="12.75">
      <c r="H381" s="54"/>
    </row>
    <row r="382" ht="12.75">
      <c r="H382" s="54"/>
    </row>
    <row r="383" ht="12.75">
      <c r="H383" s="54"/>
    </row>
    <row r="384" ht="12.75">
      <c r="H384" s="54"/>
    </row>
    <row r="385" ht="12.75">
      <c r="H385" s="54"/>
    </row>
    <row r="386" ht="12.75">
      <c r="H386" s="54"/>
    </row>
    <row r="387" spans="2:7" ht="12.75" customHeight="1">
      <c r="B387" s="1"/>
      <c r="D387" s="1"/>
      <c r="G387" s="1"/>
    </row>
    <row r="388" spans="2:7" ht="12.75">
      <c r="B388" s="1"/>
      <c r="D388" s="1"/>
      <c r="G388" s="1"/>
    </row>
    <row r="389" spans="2:7" ht="12.75">
      <c r="B389" s="1"/>
      <c r="D389" s="1"/>
      <c r="G389" s="1"/>
    </row>
    <row r="390" spans="2:7" ht="12.75">
      <c r="B390" s="1"/>
      <c r="D390" s="1"/>
      <c r="G390" s="1"/>
    </row>
    <row r="391" spans="2:7" ht="12.75">
      <c r="B391" s="1"/>
      <c r="D391" s="1"/>
      <c r="G391" s="1"/>
    </row>
  </sheetData>
  <sheetProtection/>
  <autoFilter ref="A11:G380"/>
  <mergeCells count="15">
    <mergeCell ref="A2:G2"/>
    <mergeCell ref="A377:G377"/>
    <mergeCell ref="A378:G378"/>
    <mergeCell ref="A379:G379"/>
    <mergeCell ref="B8:G8"/>
    <mergeCell ref="A380:G380"/>
    <mergeCell ref="B9:G9"/>
    <mergeCell ref="A3:G3"/>
    <mergeCell ref="A4:G4"/>
    <mergeCell ref="A5:G5"/>
    <mergeCell ref="F375:G375"/>
    <mergeCell ref="F376:G376"/>
    <mergeCell ref="D10:G10"/>
    <mergeCell ref="C6:D6"/>
    <mergeCell ref="E6:F6"/>
  </mergeCells>
  <conditionalFormatting sqref="F375">
    <cfRule type="expression" priority="1" dxfId="12" stopIfTrue="1">
      <formula>IF($J375="Empate",IF(H375=1,TRUE(),FALSE()),FALSE())</formula>
    </cfRule>
    <cfRule type="expression" priority="2" dxfId="13" stopIfTrue="1">
      <formula>IF(H375="&gt;",FALSE(),IF(H375&gt;0,TRUE(),FALSE()))</formula>
    </cfRule>
    <cfRule type="expression" priority="3" dxfId="0" stopIfTrue="1">
      <formula>IF(H375="&gt;",TRUE(),FALSE())</formula>
    </cfRule>
  </conditionalFormatting>
  <conditionalFormatting sqref="F376">
    <cfRule type="expression" priority="4" dxfId="9" stopIfTrue="1">
      <formula>IF($J375="OK",IF(H375=1,TRUE(),FALSE()),FALSE())</formula>
    </cfRule>
    <cfRule type="expression" priority="5" dxfId="14" stopIfTrue="1">
      <formula>IF($J375="Empate",IF(H375=1,TRUE(),FALSE()),FALSE())</formula>
    </cfRule>
    <cfRule type="expression" priority="6" dxfId="7" stopIfTrue="1">
      <formula>IF($J375="Empate",IF(H375=2,TRUE(),FALSE()),FALSE())</formula>
    </cfRule>
  </conditionalFormatting>
  <conditionalFormatting sqref="F13:F374">
    <cfRule type="cellIs" priority="11" dxfId="6" operator="equal" stopIfTrue="1">
      <formula>""</formula>
    </cfRule>
  </conditionalFormatting>
  <conditionalFormatting sqref="D13:D374">
    <cfRule type="expression" priority="12" dxfId="5" stopIfTrue="1">
      <formula>$A13</formula>
    </cfRule>
  </conditionalFormatting>
  <conditionalFormatting sqref="B10">
    <cfRule type="cellIs" priority="8" dxfId="1" operator="equal" stopIfTrue="1">
      <formula>$G$1</formula>
    </cfRule>
  </conditionalFormatting>
  <conditionalFormatting sqref="B8:G9">
    <cfRule type="cellIs" priority="9" dxfId="1" operator="equal" stopIfTrue="1">
      <formula>$J$1</formula>
    </cfRule>
  </conditionalFormatting>
  <conditionalFormatting sqref="B13:B374">
    <cfRule type="expression" priority="10" dxfId="2" stopIfTrue="1">
      <formula>IF(#REF!=1,IF(#REF!=0,1,0),0)</formula>
    </cfRule>
  </conditionalFormatting>
  <conditionalFormatting sqref="D10:G10">
    <cfRule type="cellIs" priority="24" dxfId="1" operator="equal" stopIfTrue="1">
      <formula>$E$1</formula>
    </cfRule>
  </conditionalFormatting>
  <conditionalFormatting sqref="G13:G374">
    <cfRule type="expression" priority="25" dxfId="0" stopIfTrue="1">
      <formula>IF(ISTEXT(F13),FALSE(),IF(F13&gt;E13,TRUE(),FALSE()))</formula>
    </cfRule>
  </conditionalFormatting>
  <printOptions horizontalCentered="1"/>
  <pageMargins left="0.5118110236220472" right="0.31496062992125984" top="0.3937007874015748" bottom="1.0236220472440944" header="0.5118110236220472" footer="0.5511811023622047"/>
  <pageSetup fitToHeight="20" horizontalDpi="600" verticalDpi="600" orientation="portrait" paperSize="9" scale="90" r:id="rId4"/>
  <headerFooter alignWithMargins="0">
    <oddHeader>&amp;R&amp;"Arial,Negrito"&amp;6Página &amp;P de &amp;N.</oddHeader>
    <oddFooter>&amp;C
____________________________________
Assinatura e Carimbo</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Plan2"/>
  <dimension ref="A1:IV25"/>
  <sheetViews>
    <sheetView zoomScalePageLayoutView="0" workbookViewId="0" topLeftCell="A1">
      <selection activeCell="B4" sqref="B4"/>
    </sheetView>
  </sheetViews>
  <sheetFormatPr defaultColWidth="9.140625" defaultRowHeight="12.75"/>
  <cols>
    <col min="1" max="1" width="12.28125" style="0" customWidth="1"/>
    <col min="2" max="2" width="51.8515625" style="0" customWidth="1"/>
    <col min="3" max="8" width="19.00390625" style="0" customWidth="1"/>
    <col min="9" max="9" width="19.28125" style="0" customWidth="1"/>
    <col min="10" max="13" width="14.57421875" style="0" customWidth="1"/>
    <col min="14" max="15" width="9.28125" style="0" customWidth="1"/>
  </cols>
  <sheetData>
    <row r="1" spans="1:7" ht="12.75">
      <c r="A1" s="18" t="s">
        <v>125</v>
      </c>
      <c r="B1" s="9" t="s">
        <v>155</v>
      </c>
      <c r="E1" s="4"/>
      <c r="F1" s="4"/>
      <c r="G1" s="4"/>
    </row>
    <row r="2" spans="1:7" ht="12.75">
      <c r="A2" s="18" t="s">
        <v>126</v>
      </c>
      <c r="B2" t="s">
        <v>156</v>
      </c>
      <c r="E2" s="4"/>
      <c r="F2" s="4"/>
      <c r="G2" s="4"/>
    </row>
    <row r="3" spans="1:7" ht="12.75">
      <c r="A3" s="18" t="s">
        <v>127</v>
      </c>
      <c r="B3" s="5" t="s">
        <v>157</v>
      </c>
      <c r="C3" s="5"/>
      <c r="E3" s="4"/>
      <c r="F3" s="4"/>
      <c r="G3" s="4"/>
    </row>
    <row r="4" spans="1:7" ht="12.75">
      <c r="A4" s="18" t="s">
        <v>128</v>
      </c>
      <c r="B4" s="11" t="s">
        <v>85</v>
      </c>
      <c r="C4" s="5"/>
      <c r="E4" s="4"/>
      <c r="F4" s="4"/>
      <c r="G4" s="4"/>
    </row>
    <row r="5" spans="1:7" ht="12.75">
      <c r="A5" s="18" t="s">
        <v>129</v>
      </c>
      <c r="B5" s="11" t="s">
        <v>150</v>
      </c>
      <c r="C5" s="5"/>
      <c r="E5" s="4"/>
      <c r="F5" s="4"/>
      <c r="G5" s="4"/>
    </row>
    <row r="6" spans="1:7" ht="12.75">
      <c r="A6" s="18" t="s">
        <v>147</v>
      </c>
      <c r="B6" s="14" t="s">
        <v>151</v>
      </c>
      <c r="C6" s="5"/>
      <c r="E6" s="4"/>
      <c r="F6" s="4"/>
      <c r="G6" s="4"/>
    </row>
    <row r="7" spans="1:7" ht="12.75">
      <c r="A7" s="18" t="s">
        <v>130</v>
      </c>
      <c r="B7" s="5" t="s">
        <v>146</v>
      </c>
      <c r="C7" s="5"/>
      <c r="E7" s="4"/>
      <c r="F7" s="4"/>
      <c r="G7" s="4"/>
    </row>
    <row r="8" spans="1:7" ht="12.75">
      <c r="A8" s="27" t="s">
        <v>139</v>
      </c>
      <c r="B8" s="58">
        <v>1727249.6</v>
      </c>
      <c r="C8" s="5"/>
      <c r="E8" s="4"/>
      <c r="F8" s="4"/>
      <c r="G8" s="4"/>
    </row>
    <row r="9" spans="1:7" ht="12.75">
      <c r="A9" s="19" t="s">
        <v>116</v>
      </c>
      <c r="E9" s="4"/>
      <c r="F9" s="4"/>
      <c r="G9" s="4"/>
    </row>
    <row r="10" spans="1:7" ht="12.75">
      <c r="A10" s="20" t="s">
        <v>118</v>
      </c>
      <c r="E10" s="4"/>
      <c r="F10" s="4"/>
      <c r="G10" s="4"/>
    </row>
    <row r="11" spans="1:7" ht="12.75">
      <c r="A11" s="21" t="s">
        <v>124</v>
      </c>
      <c r="E11" s="4"/>
      <c r="F11" s="4"/>
      <c r="G11" s="4"/>
    </row>
    <row r="12" spans="1:7" ht="12.75">
      <c r="A12" s="20" t="s">
        <v>136</v>
      </c>
      <c r="E12" s="4"/>
      <c r="F12" s="4"/>
      <c r="G12" s="4"/>
    </row>
    <row r="13" spans="1:7" ht="12.75">
      <c r="A13" s="20" t="s">
        <v>140</v>
      </c>
      <c r="E13" s="4"/>
      <c r="F13" s="4"/>
      <c r="G13" s="4"/>
    </row>
    <row r="14" spans="1:7" ht="12.75">
      <c r="A14" s="4"/>
      <c r="B14" s="26"/>
      <c r="E14" s="26"/>
      <c r="F14" s="4"/>
      <c r="G14" s="4"/>
    </row>
    <row r="15" spans="1:13" s="25" customFormat="1" ht="25.5">
      <c r="A15" s="24" t="s">
        <v>137</v>
      </c>
      <c r="B15" s="26" t="s">
        <v>114</v>
      </c>
      <c r="C15" s="26" t="s">
        <v>153</v>
      </c>
      <c r="D15" s="26" t="s">
        <v>158</v>
      </c>
      <c r="E15" s="26" t="s">
        <v>159</v>
      </c>
      <c r="F15" s="26"/>
      <c r="G15" s="26"/>
      <c r="H15" s="26"/>
      <c r="I15" s="26"/>
      <c r="J15" s="26"/>
      <c r="K15" s="26"/>
      <c r="L15" s="26"/>
      <c r="M15" s="26"/>
    </row>
    <row r="16" spans="1:256" s="25" customFormat="1" ht="12.75">
      <c r="A16" s="24" t="s">
        <v>138</v>
      </c>
      <c r="B16" s="26"/>
      <c r="C16" s="26"/>
      <c r="D16" s="26"/>
      <c r="E16" s="60"/>
      <c r="F16" s="60"/>
      <c r="G16" s="60"/>
      <c r="H16" s="60"/>
      <c r="I16" s="26"/>
      <c r="J16" s="26"/>
      <c r="K16" s="26"/>
      <c r="L16" s="26"/>
      <c r="M16" s="26"/>
      <c r="IV16" s="26"/>
    </row>
    <row r="17" spans="2:7" ht="12.75">
      <c r="B17" s="26"/>
      <c r="E17" s="4"/>
      <c r="F17" s="26"/>
      <c r="G17" s="26"/>
    </row>
    <row r="18" spans="2:7" ht="12.75">
      <c r="B18" s="26"/>
      <c r="E18" s="65"/>
      <c r="F18" s="26"/>
      <c r="G18" s="26"/>
    </row>
    <row r="19" spans="5:7" ht="12.75">
      <c r="E19" s="65"/>
      <c r="F19" s="65"/>
      <c r="G19" s="4"/>
    </row>
    <row r="20" spans="5:7" ht="12.75">
      <c r="E20" s="65"/>
      <c r="F20" s="65"/>
      <c r="G20" s="4"/>
    </row>
    <row r="21" spans="1:7" ht="76.5">
      <c r="A21" s="22" t="s">
        <v>131</v>
      </c>
      <c r="B21" s="23" t="s">
        <v>154</v>
      </c>
      <c r="E21" s="4"/>
      <c r="F21" s="4"/>
      <c r="G21" s="4"/>
    </row>
    <row r="22" spans="1:7" ht="76.5">
      <c r="A22" s="22" t="s">
        <v>132</v>
      </c>
      <c r="B22" s="23" t="s">
        <v>160</v>
      </c>
      <c r="E22" s="4"/>
      <c r="F22" s="4"/>
      <c r="G22" s="4"/>
    </row>
    <row r="23" spans="1:7" ht="51">
      <c r="A23" s="22" t="s">
        <v>133</v>
      </c>
      <c r="B23" s="23" t="s">
        <v>161</v>
      </c>
      <c r="C23" s="10"/>
      <c r="E23" s="4"/>
      <c r="F23" s="4"/>
      <c r="G23" s="4"/>
    </row>
    <row r="24" spans="1:7" ht="25.5">
      <c r="A24" s="22" t="s">
        <v>134</v>
      </c>
      <c r="B24" s="23" t="s">
        <v>144</v>
      </c>
      <c r="E24" s="4"/>
      <c r="F24" s="4"/>
      <c r="G24" s="4"/>
    </row>
    <row r="25" spans="1:2" ht="25.5">
      <c r="A25" s="22" t="s">
        <v>148</v>
      </c>
      <c r="B25" s="64" t="s">
        <v>115</v>
      </c>
    </row>
  </sheetData>
  <sheetProtection/>
  <printOptions/>
  <pageMargins left="0.75" right="0.75" top="1" bottom="1" header="0.492125985" footer="0.49212598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Licitacao</dc:creator>
  <cp:keywords/>
  <dc:description>Versão: 2.0 - Incluída a planilha 'dados'.</dc:description>
  <cp:lastModifiedBy>thiago</cp:lastModifiedBy>
  <cp:lastPrinted>2019-02-01T17:28:47Z</cp:lastPrinted>
  <dcterms:created xsi:type="dcterms:W3CDTF">2006-04-18T17:38:46Z</dcterms:created>
  <dcterms:modified xsi:type="dcterms:W3CDTF">2019-02-04T16:43:13Z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tegido por senha">
    <vt:bool>true</vt:bool>
  </property>
</Properties>
</file>