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<sst xmlns="http://schemas.openxmlformats.org/spreadsheetml/2006/main" count="74" uniqueCount="60">
  <si>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</si>
  <si>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</si>
  <si>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</si>
  <si>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</si>
  <si>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</si>
  <si>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</si>
  <si>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</si>
  <si>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</si>
  <si>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</si>
  <si>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</si>
  <si>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</si>
  <si>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</si>
  <si>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</si>
  <si>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</si>
  <si>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</si>
  <si>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</si>
  <si>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</si>
  <si>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</si>
  <si>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</si>
  <si>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</si>
  <si>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</si>
  <si>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</si>
  <si>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</si>
  <si>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</si>
  <si>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</si>
  <si>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</si>
  <si>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</si>
  <si>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</si>
  <si>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</si>
  <si>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</si>
  <si>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</si>
  <si>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</si>
  <si>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</si>
  <si>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__/__/2020</t>
  </si>
  <si>
    <t>Previsão Publicação: __/__/2020</t>
  </si>
  <si>
    <t>ARQUIVO DE AÇO 04 GAVETAS EM CHAPA 22 CINZA; ALTURA (CM) 133 CM; LARGURA (CM) 46 CM; PROFUNDIDADE (CM): 49 CM; MATERIAL: AÇO; ACABAMENTO: PINTURA ELETROSTÁTICA A PÓ; SISTEMA DE FECHAMENTO: FECHADURA COM 02 CHAVES; PRATELEIRAS / GAVETAS: 04 UNIDADES; CAPACIDADE DE CARGA POR GAVETA: 25 KG</t>
  </si>
  <si>
    <t>AR CONDICIONADO SPLIT 18.000 BTUS 220V</t>
  </si>
  <si>
    <t>NOTEBOOK TELA LED 15.6", PROCESSADOR COM NO MÍNIMO 04 NÚCLEOS COM CLOCK FREQUÊNCIA BASEADA EM PROCESSADOR MÍNIMA DE 1.60 GHZ E CACHE MÍNIMO DE 6 MB, MEMÓRIA RAM MÍNIMO DE 8 GB DDR4, DISCO SSD MÍNIMO DE 240 GB, LEITOR DE CARTÕES, SAÍDAS HDMI E USBs, REDE WIFI E RJ-45</t>
  </si>
  <si>
    <t>PURIFICADOR DE ÁGUA COM GABINETE EM POLIESTIRENO, FILTRO COM 5 ESTÁGIOS, PODE SER FIXADO EM PAREDE, FUNÇÕES ESPECIAIS QUE REMOVE IMPUREZAS, BARRO, FERRUGEM, CLORO E RETIRA SABOR E ODORES DESAGRADÁVEIS DA ÁGUA; TEMPERATURA DA ÁGUA: NATURAL E GELADA; SISTEMA ELETRÔNICO DE REFRIGERAÇÃO; FILTRAÇÃO: ATÉ 3.000 LITROS OU 06 MESES. RESFRIAMENTO 1,2 L/H. RESERVATÓRIO ÁGUA GELADA 1,5 L; NÍVEIS DE TEMPERATURA AUTOMÁTICOS; 02 TORNEIRAS, BANDEJA REMOVÍVEL; INDICADOR LUMINOSO DE FUNCIONAMENTO, DISPENSA O USO DE GALÕES, LIGADO NA REDE DE ÁGUA, POTÊNCIA: BIVOLT</t>
  </si>
  <si>
    <t>IMPRESSORA MATRICIAL DE CHEQUE CONECTIVIDADE CABO RS-232, VELOCIDADE DE AVANÇO DE PAPEL: 13,4 LPS; LARGURA DO DOCUMENTO: ATÉ 173 MM, TABELA DE CARACTERES: ABICOMP; PROTOCOLO DE COMUNICAÇÃO SERIAL: RTS/ CTS; NÚMERO DE CÓPIAS ORIGINAIS: 1; MODELO DE FITA: CMI-600/70 HASTE CURTA; OPERAÇÃO DE IMPRESSÃO: REMOTA (RS-232) E LOCAL (DISPLAY E TECLADO); DIMENSÕES: 21,2 CM X 26,8 CM X 15,5 CM; GARANTIA: 12 MESES; ITENS NA CAIXA: 01 IMPRESSORA, 01 CABO DE FORÇA, 01 CABO DE COMUNICAÇÃO, 01 FITA DE IMPRESSÃO, 01 CERTIFICADO DE GARANTIA, 01 GABARITO DE FORMATAÇÃO, MANUAL DE REFERÊNCIA RÁPIDA; INTERFACE RS-232, VELOCIDADE DE IMPRESSAO: 1,1 LP (REFERÊNCIA: BEMATECH DP-20)</t>
  </si>
  <si>
    <t>MESA DE REUNIÃO OVAL OU RETANGULAR 180 X 90 X 74 MDF; COR CINZA</t>
  </si>
  <si>
    <t>CADEIRA ESTOFADA FIXA, CARACTERÍSTICAS: ACABAMENTO: TUBO EM AÇO/ EPÓXI; REVESTIMENTO: FIBRA SINTÉTICA; ASSENTO/ ENCOSTO: ESPUMA INJETADA; ESTRUTURA: TUBO EM AÇO; DIMENSÕES: ALTURA: 82CM; LARGURA: 44 CM; PROFUNDIDADE: 38 CM; PESO LÍQUIDO: 3,785 KG; COR: PRETA</t>
  </si>
  <si>
    <t>FORNO MICROONDAS CAPACIDADE 20 LITROS; POTÊNCIA: 1000 W; TENSÃO/ VOLTAGEM: 110V; COR: BRANCO; DIÂMETRO DO PRATO: 315 MM</t>
  </si>
  <si>
    <t>SANDUICHEIRA ELÉTRICA ANTIADERENTE 127V; CHAPAS ANTIADERENTES QUE FACILITAM A LIMPEZA; PÉS ANTIADERENTES; LEDS INDICADORES; SUPORTE PARA ENROLAR O FIO; TRAVA DE SEGURANÇA QUE EVITA A ABERTURA DURANTE O MANUSEIO; POTÊNCIA: 700W (127V)</t>
  </si>
  <si>
    <t>VENTILADOR DE COLUNA DIÂMETRO DE 50 CM- TURBO-110V; POTÊNCIA: 135 WATTS; VOLTAGEM: 110 V; FREQUÊNCIA: 50-60 HZ; GRADE: 510 MM; HÉLICE: 440MM; COR: PRETO</t>
  </si>
  <si>
    <t>BEBEDOURO DE COLUNA PARA GALÃO DE 20 LITROS, CAPACIDADE DO RESERVATÓRIO DE APROXIMANETE 1,8 LITROS, REFRIGERAÇÃO POR COMPRESSOR, 2 TORNEIRAS (ÁGUA NATURAL DE GELADA) CERTIFICAÇÃO DO INMETRO, 110V</t>
  </si>
  <si>
    <t>PREGÃO PRESENCIAL Nº 023/2020</t>
  </si>
  <si>
    <t>PROCESSO ADMINISTRATIVO N° 2890/2019 de 15/08/2019</t>
  </si>
  <si>
    <t>AQUISIÇÃO DE MÓVEIS, ELETRODOMÉSTICOS E EQUIPAMENTOS DE INFORMÁTICA</t>
  </si>
  <si>
    <t>Sec. Desenv. Social - CRAS</t>
  </si>
  <si>
    <t>Sec. Desenv. Social - Sede</t>
  </si>
  <si>
    <t>Sec. Desenv. Social - Abrigo</t>
  </si>
  <si>
    <t>Nº 1901.0824300791.044.4490.52.00-00 – SMDS</t>
  </si>
  <si>
    <t>Nº 1901.0824400331.040.4490.52.00-37 – SMDS</t>
  </si>
  <si>
    <t>Nº 1901.0824400331.040.4490.52.00-13 – SMDS</t>
  </si>
  <si>
    <t>O pagamento do objeto de que trata o PREGÃO PRESENCIAL 023/2020, e consequente contrato serão efetuados pela Tesouraria da Secretaria Municipal de Desenvolvimento Social no prazo de até 30 dias a contar da emissão do documento de cobrança;</t>
  </si>
  <si>
    <t>Prazo do Contrato: Entrega Imediata</t>
  </si>
  <si>
    <t>O objeto do presente termo de referência será recebido em remessa única com prazo não superior a 30 (trinta) dias corridos, após recebimento da nota de empenho.</t>
  </si>
  <si>
    <t>Os itens deverão ser entregues no endereço: Avenida José de Alencar, nº 912, centro. Horário das 09:00 às  15:00 horas, nos dias úteis, de segunda a sexta-feira. Sendo o frete, carga e descarga por conta do fornecedor até o local indicado.</t>
  </si>
  <si>
    <t>Abertura das Propostas: 11/03/2020,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</si>
</sst>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24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023/2020  -  ABERTURA DAS PROPOSTAS: 11/03/2020, ÀS 10:00HS</v>
      </c>
      <c r="B3" s="66"/>
      <c r="C3" s="66"/>
      <c r="D3" s="66"/>
      <c r="E3" s="66"/>
      <c r="F3" s="66"/>
      <c r="G3" s="66"/>
    </row>
    <row r="4" spans="1:7" ht="225">
      <c r="A4" s="70" t="str">
        <f>Dados!B3</f>
        <v>AQUISIÇÃO DE MÓVEIS, ELETRODOMÉSTICOS E EQUIPAMENTOS DE INFORMÁTICA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2890/2019 de 15/08/2019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24304.6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67.5">
      <c r="A13" s="38">
        <v>1</v>
      </c>
      <c r="B13" s="36" t="s">
        <v>35</v>
      </c>
      <c r="C13" s="39" t="s">
        <v>5</v>
      </c>
      <c r="D13" s="59">
        <v>4</v>
      </c>
      <c r="E13" s="62">
        <v>925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36</v>
      </c>
      <c r="C14" s="39" t="s">
        <v>5</v>
      </c>
      <c r="D14" s="59">
        <v>3</v>
      </c>
      <c r="E14" s="62">
        <v>2500</v>
      </c>
      <c r="F14" s="57"/>
      <c r="G14" s="40">
        <f aca="true" t="shared" si="0" ref="G14:G23">IF(F14="","",IF(ISTEXT(F14),"NC",F14*D14))</f>
      </c>
      <c r="H14" s="50"/>
      <c r="K14" s="7"/>
      <c r="L14" s="43"/>
    </row>
    <row r="15" spans="1:12" s="8" customFormat="1" ht="56.25">
      <c r="A15" s="38">
        <v>3</v>
      </c>
      <c r="B15" s="36" t="s">
        <v>37</v>
      </c>
      <c r="C15" s="39" t="s">
        <v>5</v>
      </c>
      <c r="D15" s="59">
        <v>1</v>
      </c>
      <c r="E15" s="62">
        <v>3966.67</v>
      </c>
      <c r="F15" s="57"/>
      <c r="G15" s="40">
        <f t="shared" si="0"/>
      </c>
      <c r="H15" s="50"/>
      <c r="K15" s="7"/>
      <c r="L15" s="43"/>
    </row>
    <row r="16" spans="1:12" s="8" customFormat="1" ht="123.75">
      <c r="A16" s="38">
        <v>4</v>
      </c>
      <c r="B16" s="36" t="s">
        <v>38</v>
      </c>
      <c r="C16" s="39" t="s">
        <v>5</v>
      </c>
      <c r="D16" s="59">
        <v>2</v>
      </c>
      <c r="E16" s="62">
        <v>920</v>
      </c>
      <c r="F16" s="57"/>
      <c r="G16" s="40">
        <f t="shared" si="0"/>
      </c>
      <c r="H16" s="50"/>
      <c r="K16" s="7"/>
      <c r="L16" s="43"/>
    </row>
    <row r="17" spans="1:12" s="8" customFormat="1" ht="146.25">
      <c r="A17" s="38">
        <v>5</v>
      </c>
      <c r="B17" s="36" t="s">
        <v>39</v>
      </c>
      <c r="C17" s="39" t="s">
        <v>5</v>
      </c>
      <c r="D17" s="59">
        <v>1</v>
      </c>
      <c r="E17" s="62">
        <v>1983.33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40</v>
      </c>
      <c r="C18" s="39" t="s">
        <v>5</v>
      </c>
      <c r="D18" s="59">
        <v>1</v>
      </c>
      <c r="E18" s="62">
        <v>925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41</v>
      </c>
      <c r="C19" s="39" t="s">
        <v>5</v>
      </c>
      <c r="D19" s="59">
        <v>4</v>
      </c>
      <c r="E19" s="62">
        <v>105</v>
      </c>
      <c r="F19" s="57"/>
      <c r="G19" s="40">
        <f t="shared" si="0"/>
      </c>
      <c r="H19" s="50"/>
      <c r="K19" s="7"/>
      <c r="L19" s="43"/>
    </row>
    <row r="20" spans="1:12" s="8" customFormat="1" ht="33.75">
      <c r="A20" s="38">
        <v>8</v>
      </c>
      <c r="B20" s="36" t="s">
        <v>42</v>
      </c>
      <c r="C20" s="39" t="s">
        <v>5</v>
      </c>
      <c r="D20" s="59">
        <v>1</v>
      </c>
      <c r="E20" s="62">
        <v>520</v>
      </c>
      <c r="F20" s="57"/>
      <c r="G20" s="40">
        <f t="shared" si="0"/>
      </c>
      <c r="H20" s="50"/>
      <c r="K20" s="7"/>
      <c r="L20" s="43"/>
    </row>
    <row r="21" spans="1:12" s="8" customFormat="1" ht="56.25">
      <c r="A21" s="38">
        <v>9</v>
      </c>
      <c r="B21" s="36" t="s">
        <v>43</v>
      </c>
      <c r="C21" s="39" t="s">
        <v>5</v>
      </c>
      <c r="D21" s="59">
        <v>1</v>
      </c>
      <c r="E21" s="62">
        <v>110</v>
      </c>
      <c r="F21" s="57"/>
      <c r="G21" s="40">
        <f t="shared" si="0"/>
      </c>
      <c r="H21" s="50"/>
      <c r="K21" s="7"/>
      <c r="L21" s="43"/>
    </row>
    <row r="22" spans="1:12" s="8" customFormat="1" ht="33.75">
      <c r="A22" s="38">
        <v>10</v>
      </c>
      <c r="B22" s="36" t="s">
        <v>44</v>
      </c>
      <c r="C22" s="39" t="s">
        <v>5</v>
      </c>
      <c r="D22" s="59">
        <v>4</v>
      </c>
      <c r="E22" s="62">
        <v>255</v>
      </c>
      <c r="F22" s="57"/>
      <c r="G22" s="40">
        <f t="shared" si="0"/>
      </c>
      <c r="H22" s="50"/>
      <c r="K22" s="7"/>
      <c r="L22" s="43"/>
    </row>
    <row r="23" spans="1:12" s="8" customFormat="1" ht="45">
      <c r="A23" s="38">
        <v>11</v>
      </c>
      <c r="B23" s="36" t="s">
        <v>45</v>
      </c>
      <c r="C23" s="39" t="s">
        <v>5</v>
      </c>
      <c r="D23" s="59">
        <v>4</v>
      </c>
      <c r="E23" s="62">
        <v>579.9</v>
      </c>
      <c r="F23" s="57"/>
      <c r="G23" s="40">
        <f t="shared" si="0"/>
      </c>
      <c r="H23" s="50"/>
      <c r="K23" s="7"/>
      <c r="L23" s="43"/>
    </row>
    <row r="24" spans="1:12" s="31" customFormat="1" ht="9">
      <c r="A24" s="42"/>
      <c r="E24" s="56"/>
      <c r="F24" s="71" t="s">
        <v>27</v>
      </c>
      <c r="G24" s="72"/>
      <c r="H24" s="51"/>
      <c r="L24" s="45"/>
    </row>
    <row r="25" spans="6:8" ht="14.25" customHeight="1">
      <c r="F25" s="73">
        <f>IF(SUM(G13:G23)=0,"",SUM(G13:G23))</f>
      </c>
      <c r="G25" s="74"/>
      <c r="H25" s="52"/>
    </row>
    <row r="26" spans="1:12" s="46" customFormat="1" ht="21" customHeight="1">
      <c r="A26" s="67" t="str">
        <f>" - "&amp;Dados!B21</f>
        <v> - O objeto do presente termo de referência será recebido em remessa única com prazo não superior a 30 (trinta) dias corridos, após recebimento da nota de empenho.</v>
      </c>
      <c r="B26" s="67"/>
      <c r="C26" s="67"/>
      <c r="D26" s="67"/>
      <c r="E26" s="67"/>
      <c r="F26" s="67"/>
      <c r="G26" s="67"/>
      <c r="H26" s="53"/>
      <c r="L26" s="47"/>
    </row>
    <row r="27" spans="1:12" s="46" customFormat="1" ht="21" customHeight="1">
      <c r="A27" s="67" t="str">
        <f>" - "&amp;Dados!B22</f>
        <v> - Os itens deverão ser entregues no endereço: Avenida José de Alencar, nº 912, centro. Horário das 09:00 às  15:00 horas, nos dias úteis, de segunda a sexta-feira. Sendo o frete, carga e descarga por conta do fornecedor até o local indicado.</v>
      </c>
      <c r="B27" s="67"/>
      <c r="C27" s="67"/>
      <c r="D27" s="67"/>
      <c r="E27" s="67"/>
      <c r="F27" s="67"/>
      <c r="G27" s="67"/>
      <c r="H27" s="53"/>
      <c r="L27" s="47"/>
    </row>
    <row r="28" spans="1:12" s="46" customFormat="1" ht="21" customHeight="1">
      <c r="A28" s="67" t="str">
        <f>" - "&amp;Dados!B23</f>
        <v> - O pagamento do objeto de que trata o PREGÃO PRESENCIAL 023/2020, e consequente contrato serão efetuados pela Tesouraria da Secretaria Municipal de Desenvolvimento Social no prazo de até 30 dias a contar da emissão do documento de cobrança;</v>
      </c>
      <c r="B28" s="67"/>
      <c r="C28" s="67"/>
      <c r="D28" s="67"/>
      <c r="E28" s="67"/>
      <c r="F28" s="67"/>
      <c r="G28" s="67"/>
      <c r="H28" s="53"/>
      <c r="L28" s="47"/>
    </row>
    <row r="29" spans="1:12" s="31" customFormat="1" ht="9">
      <c r="A29" s="67" t="str">
        <f>" - "&amp;Dados!B24</f>
        <v> - Proposta válida por 60 (sessenta) dias</v>
      </c>
      <c r="B29" s="67"/>
      <c r="C29" s="67"/>
      <c r="D29" s="67"/>
      <c r="E29" s="67"/>
      <c r="F29" s="67"/>
      <c r="G29" s="67"/>
      <c r="H29" s="51"/>
      <c r="L29" s="45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ht="12.75">
      <c r="H35" s="54"/>
    </row>
    <row r="36" spans="2:7" ht="12.75" customHeight="1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  <row r="40" spans="2:7" ht="12.75">
      <c r="B40" s="1"/>
      <c r="D40" s="1"/>
      <c r="G40" s="1"/>
    </row>
  </sheetData>
  <sheetProtection/>
  <autoFilter ref="A11:G29"/>
  <mergeCells count="15">
    <mergeCell ref="A29:G29"/>
    <mergeCell ref="B9:G9"/>
    <mergeCell ref="A3:G3"/>
    <mergeCell ref="A4:G4"/>
    <mergeCell ref="A5:G5"/>
    <mergeCell ref="F24:G24"/>
    <mergeCell ref="F25:G25"/>
    <mergeCell ref="D10:G10"/>
    <mergeCell ref="C6:D6"/>
    <mergeCell ref="E6:F6"/>
    <mergeCell ref="A2:G2"/>
    <mergeCell ref="A26:G26"/>
    <mergeCell ref="A27:G27"/>
    <mergeCell ref="A28:G28"/>
    <mergeCell ref="B8:G8"/>
  </mergeCells>
  <conditionalFormatting sqref="F24">
    <cfRule type="expression" priority="1" dxfId="12" stopIfTrue="1">
      <formula>IF($J24="Empate",IF(H24=1,TRUE(),FALSE()),FALSE())</formula>
    </cfRule>
    <cfRule type="expression" priority="2" dxfId="13" stopIfTrue="1">
      <formula>IF(H24="&gt;",FALSE(),IF(H24&gt;0,TRUE(),FALSE()))</formula>
    </cfRule>
    <cfRule type="expression" priority="3" dxfId="0" stopIfTrue="1">
      <formula>IF(H24="&gt;",TRUE(),FALSE())</formula>
    </cfRule>
  </conditionalFormatting>
  <conditionalFormatting sqref="F25">
    <cfRule type="expression" priority="4" dxfId="9" stopIfTrue="1">
      <formula>IF($J24="OK",IF(H24=1,TRUE(),FALSE()),FALSE())</formula>
    </cfRule>
    <cfRule type="expression" priority="5" dxfId="14" stopIfTrue="1">
      <formula>IF($J24="Empate",IF(H24=1,TRUE(),FALSE()),FALSE())</formula>
    </cfRule>
    <cfRule type="expression" priority="6" dxfId="7" stopIfTrue="1">
      <formula>IF($J24="Empate",IF(H24=2,TRUE(),FALSE()),FALSE())</formula>
    </cfRule>
  </conditionalFormatting>
  <conditionalFormatting sqref="F13:F23">
    <cfRule type="cellIs" priority="11" dxfId="6" operator="equal" stopIfTrue="1">
      <formula>""</formula>
    </cfRule>
  </conditionalFormatting>
  <conditionalFormatting sqref="D13:D2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46</v>
      </c>
      <c r="E1" s="4"/>
      <c r="F1" s="4"/>
      <c r="G1" s="4"/>
    </row>
    <row r="2" spans="1:7" ht="12.75">
      <c r="A2" s="18" t="s">
        <v>10</v>
      </c>
      <c r="B2" t="s">
        <v>47</v>
      </c>
      <c r="E2" s="4"/>
      <c r="F2" s="4"/>
      <c r="G2" s="4"/>
    </row>
    <row r="3" spans="1:7" ht="12.75">
      <c r="A3" s="18" t="s">
        <v>11</v>
      </c>
      <c r="B3" s="5" t="s">
        <v>48</v>
      </c>
      <c r="C3" s="5"/>
      <c r="E3" s="4"/>
      <c r="F3" s="4"/>
      <c r="G3" s="4"/>
    </row>
    <row r="4" spans="1:7" ht="12.75">
      <c r="A4" s="18" t="s">
        <v>12</v>
      </c>
      <c r="B4" s="11" t="s">
        <v>59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24304.6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50</v>
      </c>
      <c r="C15" s="26" t="s">
        <v>51</v>
      </c>
      <c r="D15" s="26" t="s">
        <v>49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38.25">
      <c r="A16" s="24" t="s">
        <v>22</v>
      </c>
      <c r="B16" s="26" t="s">
        <v>53</v>
      </c>
      <c r="C16" s="60" t="s">
        <v>52</v>
      </c>
      <c r="D16" s="60" t="s">
        <v>54</v>
      </c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57</v>
      </c>
      <c r="E21" s="4"/>
      <c r="F21" s="4"/>
      <c r="G21" s="65"/>
    </row>
    <row r="22" spans="1:7" ht="63.75">
      <c r="A22" s="22" t="s">
        <v>16</v>
      </c>
      <c r="B22" s="23" t="s">
        <v>58</v>
      </c>
      <c r="E22" s="65"/>
      <c r="F22" s="4"/>
      <c r="G22" s="65"/>
    </row>
    <row r="23" spans="1:7" ht="63.75">
      <c r="A23" s="22" t="s">
        <v>17</v>
      </c>
      <c r="B23" s="23" t="s">
        <v>55</v>
      </c>
      <c r="C23" s="10"/>
      <c r="E23" s="65"/>
      <c r="F23" s="4"/>
      <c r="G23" s="65"/>
    </row>
    <row r="24" spans="1:7" ht="25.5">
      <c r="A24" s="22" t="s">
        <v>18</v>
      </c>
      <c r="B24" s="23" t="s">
        <v>28</v>
      </c>
      <c r="E24" s="65"/>
      <c r="F24" s="4"/>
      <c r="G24" s="4"/>
    </row>
    <row r="25" spans="1:2" ht="12.75">
      <c r="A25" s="22" t="s">
        <v>32</v>
      </c>
      <c r="B25" s="64" t="s">
        <v>56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2020-01-24T12:56:00Z</cp:lastPrinted>
  <dcterms:created xsi:type="dcterms:W3CDTF">2006-04-18T17:38:46Z</dcterms:created>
  <dcterms:modified xsi:type="dcterms:W3CDTF">2020-02-13T18:02:21Z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