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<sst xmlns="http://schemas.openxmlformats.org/spreadsheetml/2006/main" count="70" uniqueCount="67">
  <si>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</si>
  <si>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</si>
  <si>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</si>
  <si>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</si>
  <si>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</si>
  <si>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</si>
  <si>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</si>
  <si>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</si>
  <si>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</si>
  <si>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</si>
  <si>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</si>
  <si>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</si>
  <si>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</si>
  <si>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</si>
  <si>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</si>
  <si>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</si>
  <si>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</si>
  <si>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</si>
  <si>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</si>
  <si>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</si>
  <si>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</si>
  <si>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</si>
  <si>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</si>
  <si>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</si>
  <si>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</si>
  <si>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</si>
  <si>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</si>
  <si>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</si>
  <si>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</si>
  <si>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</si>
  <si>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</si>
  <si>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</si>
  <si>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</si>
  <si>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</si>
  <si>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</si>
  <si>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</si>
  <si>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</si>
  <si>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</si>
  <si>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</si>
  <si>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</si>
  <si>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</si>
  <si>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</si>
  <si>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</si>
  <si>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</si>
  <si>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</si>
  <si>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total:</t>
  </si>
  <si>
    <t>DESPESAS COM MATERIAIS E EQUIPAMENTOS NECESSÁRIOS</t>
  </si>
  <si>
    <t>Item 01</t>
  </si>
  <si>
    <t>Sec. Saúde</t>
  </si>
  <si>
    <t>ITEM</t>
  </si>
  <si>
    <t>MÊS</t>
  </si>
  <si>
    <t>CUSTO VARIÁVEL</t>
  </si>
  <si>
    <t>DESPESAS ENERGIA ELÉTRICA, ÁGUA, TELEFONE, INTERNET</t>
  </si>
  <si>
    <t>CUSTO EM R$ ( D = A + B + C)</t>
  </si>
  <si>
    <t>SERVIÇOS DE ASSESSORAMENTO TÉCNICO ECONOMICO E FINANCEIRO E DE EXECUÇÃO ORÇAMENTÁRIA</t>
  </si>
  <si>
    <t>MENOR PREÇO</t>
  </si>
  <si>
    <t>A administração rejeitará, no todo ou em parte, o fornecimento executado em desacordo com os termos do Edital e seus anexos.</t>
  </si>
  <si>
    <t xml:space="preserve">CONTRATAÇÃO DE FIRMA ESPECIALIZADA EM SERVIÇOS DE ASSESSORAMENTO NO QUE TANGE A GESTÃO ORÇAMENTÁRIA E FINANCEIRA, ASPECTOS RELEVANTES DE CONTABILIDADE PÚBLICA, BEM COMO NA ORIENTAÇÃO E ALIMENTAÇÃO DOS SISTEMAS INFORMATIZADOS CORRESPONDENTES, NA FORMA DESCRITA NO ANEXO (PROJETO BÁSICO), PELO PERÍODO DE 11 (ONZE) MESES </t>
  </si>
  <si>
    <t>PREGÃO PRESENCIAL Nº 026/2019</t>
  </si>
  <si>
    <t>PROCESSO ADMINISTRATIVO N° 0237/2019 de 22/01/2019</t>
  </si>
  <si>
    <t>Homologação: __/__/2019</t>
  </si>
  <si>
    <t>Previsão Publicação: __/__/2019</t>
  </si>
  <si>
    <t>Nº 1801.1012200322.064 33.90.34.02-00 - SMS</t>
  </si>
  <si>
    <t>O objeto do presente termo de referência será realizado em etapas junto a Secretaria com prazo não superior ao estabelecido no presente termo, que seria de 11 (onze) meses, obedecendo ao detalhamento no item 04 do termo de referência:</t>
  </si>
  <si>
    <t>O pagamento do objeto de que trata o PREGÃO PRESENCIAL 026/2019, e consequente contrato serão efetuados pela Tesouraria da Secretaria Municipal de Saúde de Sumidouro no prazo de 30 (trinta) dias;</t>
  </si>
  <si>
    <t>Prazo do Contrato: A contar de sua assinatura para um período de 11 meses.</t>
  </si>
  <si>
    <t>Abertura das Propostas: 20/02/2019,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</si>
</sst>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84" fontId="8" fillId="0" borderId="0" xfId="50" applyNumberFormat="1" applyFont="1" applyAlignment="1">
      <alignment horizontal="center" vertical="center" wrapText="1"/>
      <protection/>
    </xf>
    <xf numFmtId="184" fontId="41" fillId="0" borderId="0" xfId="50" applyNumberFormat="1" applyFont="1" applyAlignment="1">
      <alignment horizontal="center" vertical="center" wrapText="1"/>
      <protection/>
    </xf>
    <xf numFmtId="0" fontId="41" fillId="0" borderId="0" xfId="50" applyFont="1" applyAlignment="1">
      <alignment horizontal="left" vertical="center" wrapText="1"/>
      <protection/>
    </xf>
    <xf numFmtId="177" fontId="41" fillId="0" borderId="0" xfId="47" applyFont="1" applyAlignment="1">
      <alignment horizontal="center" vertical="center" wrapText="1"/>
    </xf>
    <xf numFmtId="0" fontId="41" fillId="0" borderId="0" xfId="50" applyFont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3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4" fontId="40" fillId="22" borderId="16" xfId="47" applyNumberFormat="1" applyFont="1" applyFill="1" applyBorder="1" applyAlignment="1">
      <alignment horizontal="center" vertical="center" wrapText="1"/>
    </xf>
    <xf numFmtId="4" fontId="40" fillId="22" borderId="17" xfId="47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/>
      <protection hidden="1" locked="0"/>
    </xf>
    <xf numFmtId="170" fontId="3" fillId="24" borderId="19" xfId="54" applyNumberFormat="1" applyFont="1" applyFill="1" applyBorder="1" applyAlignment="1" applyProtection="1">
      <alignment horizontal="left" vertical="center" wrapText="1"/>
      <protection hidden="1"/>
    </xf>
    <xf numFmtId="170" fontId="3" fillId="24" borderId="20" xfId="54" applyNumberFormat="1" applyFont="1" applyFill="1" applyBorder="1" applyAlignment="1" applyProtection="1">
      <alignment horizontal="left" vertical="center" wrapText="1"/>
      <protection hidden="1"/>
    </xf>
    <xf numFmtId="0" fontId="40" fillId="0" borderId="21" xfId="50" applyFont="1" applyBorder="1" applyAlignment="1">
      <alignment horizontal="left" vertical="center" wrapText="1"/>
      <protection/>
    </xf>
    <xf numFmtId="177" fontId="40" fillId="0" borderId="16" xfId="47" applyFont="1" applyBorder="1" applyAlignment="1">
      <alignment horizontal="center" vertical="center" wrapText="1"/>
    </xf>
    <xf numFmtId="177" fontId="40" fillId="0" borderId="17" xfId="47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2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80" t="s">
        <v>18</v>
      </c>
      <c r="B2" s="80"/>
      <c r="C2" s="80"/>
      <c r="D2" s="80"/>
      <c r="E2" s="80"/>
      <c r="F2" s="80"/>
      <c r="G2" s="80"/>
    </row>
    <row r="3" spans="1:7" ht="12.75">
      <c r="A3" s="80" t="str">
        <f>UPPER(Dados!B1&amp;"  -  "&amp;Dados!B4)</f>
        <v>PREGÃO PRESENCIAL Nº 026/2019  -  ABERTURA DAS PROPOSTAS: 20/02/2019, ÀS 10:00HS</v>
      </c>
      <c r="B3" s="80"/>
      <c r="C3" s="80"/>
      <c r="D3" s="80"/>
      <c r="E3" s="80"/>
      <c r="F3" s="80"/>
      <c r="G3" s="80"/>
    </row>
    <row r="4" spans="1:7" ht="168.75">
      <c r="A4" s="83" t="str">
        <f>Dados!B3</f>
        <v>SERVIÇOS DE ASSESSORAMENTO TÉCNICO ECONOMICO E FINANCEIRO E DE EXECUÇÃO ORÇAMENTÁRIA</v>
      </c>
      <c r="B4" s="83"/>
      <c r="C4" s="83"/>
      <c r="D4" s="83"/>
      <c r="E4" s="83"/>
      <c r="F4" s="83"/>
      <c r="G4" s="83"/>
    </row>
    <row r="5" spans="1:7" ht="12.75">
      <c r="A5" s="80" t="str">
        <f>Dados!B2</f>
        <v>PROCESSO ADMINISTRATIVO N° 0237/2019 de 22/01/2019</v>
      </c>
      <c r="B5" s="80"/>
      <c r="C5" s="80"/>
      <c r="D5" s="80"/>
      <c r="E5" s="80"/>
      <c r="F5" s="80"/>
      <c r="G5" s="80"/>
    </row>
    <row r="6" spans="1:7" ht="12.75">
      <c r="A6" s="63" t="str">
        <f>Dados!B7</f>
        <v>MENOR PREÇO</v>
      </c>
      <c r="B6" s="63"/>
      <c r="C6" s="87" t="s">
        <v>28</v>
      </c>
      <c r="D6" s="87"/>
      <c r="E6" s="88">
        <f>Dados!B8</f>
        <v>91226.63</v>
      </c>
      <c r="F6" s="88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2"/>
      <c r="C8" s="82"/>
      <c r="D8" s="82"/>
      <c r="E8" s="82"/>
      <c r="F8" s="82"/>
      <c r="G8" s="82"/>
      <c r="H8" s="50"/>
      <c r="L8" s="43"/>
    </row>
    <row r="9" spans="1:13" s="8" customFormat="1" ht="12" customHeight="1">
      <c r="A9" s="17" t="s">
        <v>1</v>
      </c>
      <c r="B9" s="91"/>
      <c r="C9" s="91"/>
      <c r="D9" s="91"/>
      <c r="E9" s="91"/>
      <c r="F9" s="91"/>
      <c r="G9" s="91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86"/>
      <c r="E10" s="86"/>
      <c r="F10" s="86"/>
      <c r="G10" s="86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49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78.75">
      <c r="A13" s="38">
        <v>1</v>
      </c>
      <c r="B13" s="36" t="s">
        <v>57</v>
      </c>
      <c r="C13" s="39" t="s">
        <v>50</v>
      </c>
      <c r="D13" s="59">
        <v>11</v>
      </c>
      <c r="E13" s="62">
        <v>8293.33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84" t="s">
        <v>26</v>
      </c>
      <c r="G14" s="85"/>
      <c r="H14" s="51"/>
      <c r="L14" s="45"/>
    </row>
    <row r="15" spans="6:8" ht="14.25" customHeight="1">
      <c r="F15" s="92">
        <f>IF(SUM(G13:G13)=0,"",SUM(G13:G13))</f>
      </c>
      <c r="G15" s="93"/>
      <c r="H15" s="52"/>
    </row>
    <row r="16" spans="1:12" s="46" customFormat="1" ht="19.5" customHeight="1">
      <c r="A16" s="81" t="str">
        <f>" - "&amp;Dados!B21</f>
        <v> - O objeto do presente termo de referência será realizado em etapas junto a Secretaria com prazo não superior ao estabelecido no presente termo, que seria de 11 (onze) meses, obedecendo ao detalhamento no item 04 do termo de referência:</v>
      </c>
      <c r="B16" s="81"/>
      <c r="C16" s="81"/>
      <c r="D16" s="81"/>
      <c r="E16" s="81"/>
      <c r="F16" s="81"/>
      <c r="G16" s="81"/>
      <c r="H16" s="53"/>
      <c r="L16" s="47"/>
    </row>
    <row r="17" spans="1:12" s="46" customFormat="1" ht="9">
      <c r="A17" s="81" t="str">
        <f>" - "&amp;Dados!B22</f>
        <v> - A administração rejeitará, no todo ou em parte, o fornecimento executado em desacordo com os termos do Edital e seus anexos.</v>
      </c>
      <c r="B17" s="81"/>
      <c r="C17" s="81"/>
      <c r="D17" s="81"/>
      <c r="E17" s="81"/>
      <c r="F17" s="81"/>
      <c r="G17" s="81"/>
      <c r="H17" s="53"/>
      <c r="L17" s="47"/>
    </row>
    <row r="18" spans="1:12" s="46" customFormat="1" ht="22.5" customHeight="1">
      <c r="A18" s="81" t="str">
        <f>" - "&amp;Dados!B23</f>
        <v> - O pagamento do objeto de que trata o PREGÃO PRESENCIAL 026/2019, e consequente contrato serão efetuados pela Tesouraria da Secretaria Municipal de Saúde de Sumidouro no prazo de 30 (trinta) dias;</v>
      </c>
      <c r="B18" s="81"/>
      <c r="C18" s="81"/>
      <c r="D18" s="81"/>
      <c r="E18" s="81"/>
      <c r="F18" s="81"/>
      <c r="G18" s="81"/>
      <c r="H18" s="53"/>
      <c r="L18" s="47"/>
    </row>
    <row r="19" spans="1:12" s="31" customFormat="1" ht="9">
      <c r="A19" s="81" t="str">
        <f>" - "&amp;Dados!B24</f>
        <v> - Proposta válida por 60 (sessenta) dias</v>
      </c>
      <c r="B19" s="81"/>
      <c r="C19" s="81"/>
      <c r="D19" s="81"/>
      <c r="E19" s="81"/>
      <c r="F19" s="81"/>
      <c r="G19" s="81"/>
      <c r="H19" s="51"/>
      <c r="L19" s="45"/>
    </row>
    <row r="20" ht="12.75">
      <c r="H20" s="54"/>
    </row>
    <row r="21" ht="12.75">
      <c r="H21" s="54"/>
    </row>
    <row r="22" spans="1:8" ht="12.75">
      <c r="A22" s="70" t="s">
        <v>47</v>
      </c>
      <c r="B22" s="94"/>
      <c r="C22" s="94"/>
      <c r="D22" s="94"/>
      <c r="H22" s="54"/>
    </row>
    <row r="23" spans="1:8" ht="24" customHeight="1">
      <c r="A23" s="75" t="s">
        <v>31</v>
      </c>
      <c r="B23" s="76" t="s">
        <v>51</v>
      </c>
      <c r="C23" s="95" t="s">
        <v>45</v>
      </c>
      <c r="D23" s="96"/>
      <c r="H23" s="54"/>
    </row>
    <row r="24" spans="1:8" ht="12.75">
      <c r="A24" s="77" t="s">
        <v>32</v>
      </c>
      <c r="B24" s="78" t="s">
        <v>52</v>
      </c>
      <c r="C24" s="89"/>
      <c r="D24" s="90"/>
      <c r="H24" s="54"/>
    </row>
    <row r="25" spans="1:8" ht="12.75">
      <c r="A25" s="77" t="s">
        <v>33</v>
      </c>
      <c r="B25" s="78" t="s">
        <v>35</v>
      </c>
      <c r="C25" s="89"/>
      <c r="D25" s="90"/>
      <c r="H25" s="54"/>
    </row>
    <row r="26" spans="1:7" ht="12.75" customHeight="1">
      <c r="A26" s="77" t="s">
        <v>34</v>
      </c>
      <c r="B26" s="78" t="s">
        <v>46</v>
      </c>
      <c r="C26" s="89"/>
      <c r="D26" s="90"/>
      <c r="G26" s="1"/>
    </row>
    <row r="27" spans="1:7" ht="12.75">
      <c r="A27" s="77" t="s">
        <v>36</v>
      </c>
      <c r="B27" s="78" t="s">
        <v>38</v>
      </c>
      <c r="C27" s="89"/>
      <c r="D27" s="90"/>
      <c r="G27" s="1"/>
    </row>
    <row r="28" spans="1:7" ht="12.75">
      <c r="A28" s="77" t="s">
        <v>37</v>
      </c>
      <c r="B28" s="78" t="s">
        <v>39</v>
      </c>
      <c r="C28" s="89"/>
      <c r="D28" s="90"/>
      <c r="G28" s="1"/>
    </row>
    <row r="29" spans="1:7" ht="12.75">
      <c r="A29" s="75" t="s">
        <v>40</v>
      </c>
      <c r="B29" s="76" t="s">
        <v>41</v>
      </c>
      <c r="C29" s="89"/>
      <c r="D29" s="90"/>
      <c r="G29" s="1"/>
    </row>
    <row r="30" spans="1:7" ht="12.75">
      <c r="A30" s="75" t="s">
        <v>42</v>
      </c>
      <c r="B30" s="76" t="s">
        <v>43</v>
      </c>
      <c r="C30" s="89"/>
      <c r="D30" s="90"/>
      <c r="G30" s="1"/>
    </row>
    <row r="31" spans="1:4" ht="12.75">
      <c r="A31" s="75" t="s">
        <v>44</v>
      </c>
      <c r="B31" s="79" t="s">
        <v>53</v>
      </c>
      <c r="C31" s="89"/>
      <c r="D31" s="90"/>
    </row>
    <row r="32" spans="1:4" ht="12.75">
      <c r="A32" s="71"/>
      <c r="B32" s="72"/>
      <c r="C32" s="73"/>
      <c r="D32" s="74"/>
    </row>
  </sheetData>
  <sheetProtection/>
  <autoFilter ref="A11:G19"/>
  <mergeCells count="25">
    <mergeCell ref="C26:D26"/>
    <mergeCell ref="B22:D22"/>
    <mergeCell ref="C23:D23"/>
    <mergeCell ref="C24:D24"/>
    <mergeCell ref="C25:D25"/>
    <mergeCell ref="C6:D6"/>
    <mergeCell ref="E6:F6"/>
    <mergeCell ref="C30:D30"/>
    <mergeCell ref="C31:D31"/>
    <mergeCell ref="A19:G19"/>
    <mergeCell ref="B9:G9"/>
    <mergeCell ref="F15:G15"/>
    <mergeCell ref="C27:D27"/>
    <mergeCell ref="C28:D28"/>
    <mergeCell ref="C29:D29"/>
    <mergeCell ref="A2:G2"/>
    <mergeCell ref="A16:G16"/>
    <mergeCell ref="A17:G17"/>
    <mergeCell ref="A18:G18"/>
    <mergeCell ref="B8:G8"/>
    <mergeCell ref="A3:G3"/>
    <mergeCell ref="A4:G4"/>
    <mergeCell ref="A5:G5"/>
    <mergeCell ref="F14:G14"/>
    <mergeCell ref="D10:G10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58</v>
      </c>
      <c r="E1" s="4"/>
      <c r="F1" s="4"/>
      <c r="G1" s="4"/>
    </row>
    <row r="2" spans="1:7" ht="12.75">
      <c r="A2" s="18" t="s">
        <v>9</v>
      </c>
      <c r="B2" t="s">
        <v>59</v>
      </c>
      <c r="E2" s="4"/>
      <c r="F2" s="4"/>
      <c r="G2" s="4"/>
    </row>
    <row r="3" spans="1:7" ht="12.75">
      <c r="A3" s="18" t="s">
        <v>10</v>
      </c>
      <c r="B3" s="5" t="s">
        <v>54</v>
      </c>
      <c r="C3" s="5"/>
      <c r="E3" s="4"/>
      <c r="F3" s="4"/>
      <c r="G3" s="4"/>
    </row>
    <row r="4" spans="1:7" ht="12.75">
      <c r="A4" s="18" t="s">
        <v>11</v>
      </c>
      <c r="B4" s="11" t="s">
        <v>66</v>
      </c>
      <c r="C4" s="5"/>
      <c r="E4" s="4"/>
      <c r="F4" s="4"/>
      <c r="G4" s="4"/>
    </row>
    <row r="5" spans="1:7" ht="12.75">
      <c r="A5" s="18" t="s">
        <v>12</v>
      </c>
      <c r="B5" s="11" t="s">
        <v>60</v>
      </c>
      <c r="C5" s="5"/>
      <c r="E5" s="4"/>
      <c r="F5" s="4"/>
      <c r="G5" s="4"/>
    </row>
    <row r="6" spans="1:7" ht="12.75">
      <c r="A6" s="18" t="s">
        <v>29</v>
      </c>
      <c r="B6" s="14" t="s">
        <v>61</v>
      </c>
      <c r="C6" s="5"/>
      <c r="E6" s="4"/>
      <c r="F6" s="4"/>
      <c r="G6" s="4"/>
    </row>
    <row r="7" spans="1:7" ht="12.75">
      <c r="A7" s="18" t="s">
        <v>13</v>
      </c>
      <c r="B7" s="5" t="s">
        <v>55</v>
      </c>
      <c r="C7" s="5"/>
      <c r="E7" s="4"/>
      <c r="F7" s="4"/>
      <c r="G7" s="4"/>
    </row>
    <row r="8" spans="1:7" ht="12.75">
      <c r="A8" s="27" t="s">
        <v>22</v>
      </c>
      <c r="B8" s="58">
        <v>91226.63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48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5" t="s">
        <v>62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63.75">
      <c r="A21" s="22" t="s">
        <v>14</v>
      </c>
      <c r="B21" s="23" t="s">
        <v>63</v>
      </c>
      <c r="E21" s="4"/>
      <c r="F21" s="4"/>
      <c r="G21" s="64"/>
    </row>
    <row r="22" spans="1:7" ht="38.25">
      <c r="A22" s="22" t="s">
        <v>15</v>
      </c>
      <c r="B22" s="23" t="s">
        <v>56</v>
      </c>
      <c r="E22" s="4"/>
      <c r="F22" s="4"/>
      <c r="G22" s="64"/>
    </row>
    <row r="23" spans="1:7" ht="51">
      <c r="A23" s="22" t="s">
        <v>16</v>
      </c>
      <c r="B23" s="23" t="s">
        <v>64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65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2019-02-07T12:09:58Z</cp:lastPrinted>
  <dcterms:created xsi:type="dcterms:W3CDTF">2006-04-18T17:38:46Z</dcterms:created>
  <dcterms:modified xsi:type="dcterms:W3CDTF">2019-02-07T12:20:35Z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