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Preços'!$A$11:$G$20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<sst xmlns="http://schemas.openxmlformats.org/spreadsheetml/2006/main" count="51" uniqueCount="48">
  <si>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</si>
  <si>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</si>
  <si>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</si>
  <si>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</si>
  <si>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</si>
  <si>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</si>
  <si>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</si>
  <si>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</si>
  <si>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</si>
  <si>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</si>
  <si>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</si>
  <si>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</si>
  <si>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</si>
  <si>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</si>
  <si>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</si>
  <si>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</si>
  <si>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</si>
  <si>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</si>
  <si>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</si>
  <si>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</si>
  <si>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</si>
  <si>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</si>
  <si>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</si>
  <si>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</si>
  <si>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</si>
  <si>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</si>
  <si>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</si>
  <si>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</si>
  <si>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</si>
  <si>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</si>
  <si>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</si>
  <si>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</si>
  <si>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</si>
  <si>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Homologação: __/__/2019</t>
  </si>
  <si>
    <t>Previsão Publicação: __/__/2019</t>
  </si>
  <si>
    <t>Sec. Saúde</t>
  </si>
  <si>
    <t>Prazo do Ata: A contar da sua assinatura para um período de 12 meses.</t>
  </si>
  <si>
    <t>PÃO FRANCÊS UNIDADE DE 50 G</t>
  </si>
  <si>
    <t>KG</t>
  </si>
  <si>
    <t>LEITE TIPO LONGA VIDA INTEGRAL CX DE 1 LITRO EMBALAGEM TETRA PACK</t>
  </si>
  <si>
    <t>CX</t>
  </si>
  <si>
    <t>PREGÃO PRESENCIAL Nº 031/2019</t>
  </si>
  <si>
    <t>PROCESSO ADMINISTRATIVO N° 3701/2018 de 29/11/2018</t>
  </si>
  <si>
    <t>EVENTUAL AQUISIÇÃO DE GÊNEROS ALIMENTÍCIOS PARA LANCHES (PÃO E LEITE) - SRP</t>
  </si>
  <si>
    <t>O pagamento do objeto de que trata o PREGÃO PRESENCIAL 031/2019, e consequente contrato serão efetuados pela Tesouraria da Secretaria Municipal de Saúde de Sumidouro;</t>
  </si>
  <si>
    <t>O objeto do presente termo de referência será recebido em remessa parcelada devendo ser entregue imediatamente após a entrega da requisição emitida pelo respectivo setor de acordo com sua necessidade.</t>
  </si>
  <si>
    <t>A empresa vencedora do item 01 (Pão) deverá efetuar a entrega dos mesmos no Hospital Municipal, Secretaria de Saúde e demais Unidades de Saúde, de acordo com os quantitativos solicitados pelo fiscal do contrato. No caso do Hospital, a entrega deverá ser diariamente, em horários determinados pelo fiscal, e a Secretaria e Unidades de Saúde, de segunda a sexta-feira, também em horários determinados pelo fiscal.
 - A empresa vencedora do item 02 (Leite) deverá entregar de forma parcelada, em quantitativos determinados pelo fiscal do contrato.</t>
  </si>
  <si>
    <t>Abertura das Propostas: 26/03/2019, às 10:00hs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</si>
</sst>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#,#00"/>
    <numFmt numFmtId="183" formatCode="&quot;R$ &quot;#,##0.00"/>
    <numFmt numFmtId="184" formatCode="00"/>
    <numFmt numFmtId="185" formatCode="#,#00.00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[$-416]dddd\,\ d&quot; de &quot;mmmm&quot; de &quot;yyyy"/>
    <numFmt numFmtId="191" formatCode="[$-416]mmmm\-yy;@"/>
    <numFmt numFmtId="192" formatCode="mm/yyyy"/>
    <numFmt numFmtId="193" formatCode="_(* #,##0.0_);_(* \(#,##0.0\);_(* &quot;-&quot;??_);_(@_)"/>
    <numFmt numFmtId="194" formatCode="_(* #,##0_);_(* \(#,##0\);_(* &quot;-&quot;??_);_(@_)"/>
    <numFmt numFmtId="195" formatCode="_(&quot;R$ &quot;* #,##0.000_);_(&quot;R$ &quot;* \(#,##0.000\);_(&quot;R$ &quot;* &quot;-&quot;??_);_(@_)"/>
    <numFmt numFmtId="196" formatCode="_(&quot;R$ &quot;* #,##0.0000_);_(&quot;R$ &quot;* \(#,##0.0000\);_(&quot;R$ &quot;* &quot;-&quot;??_);_(@_)"/>
    <numFmt numFmtId="197" formatCode="_(* #,##0.0000_);_(* \(#,##0.0000\);_(* &quot;-&quot;????_);_(@_)"/>
    <numFmt numFmtId="198" formatCode="_(&quot;R$ &quot;* #,##0.0000_);_(&quot;R$ &quot;* \(#,##0.0000\)_._._.;_(&quot;R$ &quot;* &quot;-&quot;??_);_(@_)"/>
    <numFmt numFmtId="199" formatCode="_(&quot;R$ &quot;* #,##0.0000_);_(&quot;R$ &quot;* \(#,##0.0000\)\.;_(&quot;R$ &quot;* &quot;-&quot;??_);_(@_)"/>
    <numFmt numFmtId="200" formatCode="_(&quot;R$ &quot;* #,##0.0000&quot;...&quot;_);_(&quot;R$ &quot;* \(#,##0.0000\)\.;_(&quot;R$ &quot;* &quot;-&quot;??_);_(@_)"/>
    <numFmt numFmtId="201" formatCode="_(&quot;R$ &quot;* #,##0.00000&quot;...&quot;_);_(&quot;R$ &quot;* \(#,##0.00000\)\.;_(&quot;R$ &quot;* &quot;-&quot;??_);_(@_)"/>
    <numFmt numFmtId="202" formatCode="_(&quot;R$ &quot;* #,##0.000&quot;...&quot;_);_(&quot;R$ &quot;* \(#,##0.000\)\.;_(&quot;R$ &quot;* &quot;-&quot;??_);_(@_)"/>
    <numFmt numFmtId="203" formatCode="00,000,000,_/000,0\-00"/>
    <numFmt numFmtId="204" formatCode="00,000,000,&quot;/&quot;000,0&quot;-&quot;00"/>
    <numFmt numFmtId="205" formatCode="#,#00.0"/>
    <numFmt numFmtId="206" formatCode="#,#00.000"/>
    <numFmt numFmtId="207" formatCode="00&quot;.&quot;000&quot;.&quot;000&quot;/&quot;0000&quot;-&quot;00"/>
    <numFmt numFmtId="208" formatCode="#,##0.00#"/>
    <numFmt numFmtId="209" formatCode="#,##0.00##"/>
    <numFmt numFmtId="210" formatCode="0.00#"/>
    <numFmt numFmtId="211" formatCode="_(&quot;R$&quot;* #,##0.00_);_(&quot;R$&quot;* \(#,##0.00\);_(&quot;R$&quot;* \-??_);_(@_)"/>
    <numFmt numFmtId="212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0" fontId="5" fillId="0" borderId="0" xfId="0" applyNumberFormat="1" applyFont="1" applyBorder="1" applyAlignment="1" applyProtection="1">
      <alignment vertical="center"/>
      <protection hidden="1"/>
    </xf>
    <xf numFmtId="210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08" fontId="0" fillId="0" borderId="0" xfId="0" applyNumberFormat="1" applyFont="1" applyBorder="1" applyAlignment="1" applyProtection="1">
      <alignment horizontal="center" vertical="center" wrapText="1"/>
      <protection hidden="1"/>
    </xf>
    <xf numFmtId="208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08" fontId="4" fillId="0" borderId="0" xfId="0" applyNumberFormat="1" applyFont="1" applyBorder="1" applyAlignment="1" applyProtection="1">
      <alignment horizontal="center" vertical="center"/>
      <protection hidden="1"/>
    </xf>
    <xf numFmtId="210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84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08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84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08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08" fontId="10" fillId="0" borderId="0" xfId="0" applyNumberFormat="1" applyFont="1" applyBorder="1" applyAlignment="1" applyProtection="1">
      <alignment vertical="center" wrapText="1"/>
      <protection hidden="1"/>
    </xf>
    <xf numFmtId="208" fontId="8" fillId="0" borderId="11" xfId="0" applyNumberFormat="1" applyFont="1" applyBorder="1" applyAlignment="1">
      <alignment horizontal="center" vertical="center"/>
    </xf>
    <xf numFmtId="177" fontId="0" fillId="0" borderId="0" xfId="47" applyFont="1" applyFill="1" applyBorder="1" applyAlignment="1" applyProtection="1">
      <alignment horizontal="left"/>
      <protection/>
    </xf>
    <xf numFmtId="182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08" fontId="4" fillId="0" borderId="12" xfId="0" applyNumberFormat="1" applyFont="1" applyBorder="1" applyAlignment="1" applyProtection="1">
      <alignment horizontal="center" vertical="center"/>
      <protection hidden="1"/>
    </xf>
    <xf numFmtId="20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5" fillId="0" borderId="0" xfId="0" applyFont="1" applyAlignment="1">
      <alignment horizontal="justify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3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208" fontId="9" fillId="24" borderId="14" xfId="0" applyNumberFormat="1" applyFont="1" applyFill="1" applyBorder="1" applyAlignment="1" applyProtection="1">
      <alignment horizontal="left" vertical="center" wrapText="1"/>
      <protection hidden="1"/>
    </xf>
    <xf numFmtId="208" fontId="9" fillId="24" borderId="15" xfId="0" applyNumberFormat="1" applyFont="1" applyFill="1" applyBorder="1" applyAlignment="1" applyProtection="1">
      <alignment horizontal="left" vertical="center" wrapText="1"/>
      <protection hidden="1"/>
    </xf>
    <xf numFmtId="170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0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77" fontId="8" fillId="0" borderId="0" xfId="47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left"/>
      <protection hidden="1"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1543050</xdr:rowOff>
    </xdr:to>
    <xdr:grpSp>
      <xdr:nvGrpSpPr>
        <xdr:cNvPr id="3" name="Group 60"/>
        <xdr:cNvGrpSpPr>
          <a:grpSpLocks/>
        </xdr:cNvGrpSpPr>
      </xdr:nvGrpSpPr>
      <xdr:grpSpPr>
        <a:xfrm>
          <a:off x="4867275" y="285750"/>
          <a:ext cx="1790700" cy="2324100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31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8" t="s">
        <v>19</v>
      </c>
      <c r="B2" s="68"/>
      <c r="C2" s="68"/>
      <c r="D2" s="68"/>
      <c r="E2" s="68"/>
      <c r="F2" s="68"/>
      <c r="G2" s="68"/>
    </row>
    <row r="3" spans="1:7" ht="12.75">
      <c r="A3" s="68" t="str">
        <f>UPPER(Dados!B1&amp;"  -  "&amp;Dados!B4)</f>
        <v>PREGÃO PRESENCIAL Nº 031/2019  -  ABERTURA DAS PROPOSTAS: 26/03/2019, ÀS 10:00HS</v>
      </c>
      <c r="B3" s="68"/>
      <c r="C3" s="68"/>
      <c r="D3" s="68"/>
      <c r="E3" s="68"/>
      <c r="F3" s="68"/>
      <c r="G3" s="68"/>
    </row>
    <row r="4" spans="1:7" ht="258.75">
      <c r="A4" s="69" t="str">
        <f>Dados!B3</f>
        <v>EVENTUAL AQUISIÇÃO DE GÊNEROS ALIMENTÍCIOS PARA LANCHES (PÃO E LEITE) - SRP</v>
      </c>
      <c r="B4" s="69"/>
      <c r="C4" s="69"/>
      <c r="D4" s="69"/>
      <c r="E4" s="69"/>
      <c r="F4" s="69"/>
      <c r="G4" s="69"/>
    </row>
    <row r="5" spans="1:7" ht="12.75">
      <c r="A5" s="68" t="str">
        <f>Dados!B2</f>
        <v>PROCESSO ADMINISTRATIVO N° 3701/2018 de 29/11/2018</v>
      </c>
      <c r="B5" s="68"/>
      <c r="C5" s="68"/>
      <c r="D5" s="68"/>
      <c r="E5" s="68"/>
      <c r="F5" s="68"/>
      <c r="G5" s="68"/>
    </row>
    <row r="6" spans="1:7" ht="12.75">
      <c r="A6" s="63" t="str">
        <f>Dados!B7</f>
        <v>MENOR PREÇO POR ITEM</v>
      </c>
      <c r="B6" s="63"/>
      <c r="C6" s="75" t="s">
        <v>29</v>
      </c>
      <c r="D6" s="75"/>
      <c r="E6" s="76">
        <f>Dados!B8</f>
        <v>96140</v>
      </c>
      <c r="F6" s="76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77"/>
      <c r="C8" s="77"/>
      <c r="D8" s="77"/>
      <c r="E8" s="77"/>
      <c r="F8" s="77"/>
      <c r="G8" s="77"/>
      <c r="H8" s="50"/>
      <c r="L8" s="43"/>
    </row>
    <row r="9" spans="1:13" s="8" customFormat="1" ht="12" customHeight="1">
      <c r="A9" s="17" t="s">
        <v>1</v>
      </c>
      <c r="B9" s="67"/>
      <c r="C9" s="67"/>
      <c r="D9" s="67"/>
      <c r="E9" s="67"/>
      <c r="F9" s="67"/>
      <c r="G9" s="67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4"/>
      <c r="E10" s="74"/>
      <c r="F10" s="74"/>
      <c r="G10" s="74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30" customHeight="1">
      <c r="A13" s="38">
        <v>1</v>
      </c>
      <c r="B13" s="36" t="s">
        <v>37</v>
      </c>
      <c r="C13" s="39" t="s">
        <v>38</v>
      </c>
      <c r="D13" s="59">
        <v>6000</v>
      </c>
      <c r="E13" s="62">
        <v>11.85</v>
      </c>
      <c r="F13" s="57"/>
      <c r="G13" s="40">
        <f>IF(F13="","",IF(ISTEXT(F13),"NC",F13*D13))</f>
      </c>
      <c r="H13" s="50"/>
      <c r="K13" s="7"/>
      <c r="L13" s="43"/>
    </row>
    <row r="14" spans="1:12" s="8" customFormat="1" ht="30" customHeight="1">
      <c r="A14" s="38">
        <v>2</v>
      </c>
      <c r="B14" s="36" t="s">
        <v>39</v>
      </c>
      <c r="C14" s="39" t="s">
        <v>40</v>
      </c>
      <c r="D14" s="59">
        <v>8000</v>
      </c>
      <c r="E14" s="62">
        <v>3.13</v>
      </c>
      <c r="F14" s="57"/>
      <c r="G14" s="40">
        <f>IF(F14="","",IF(ISTEXT(F14),"NC",F14*D14))</f>
      </c>
      <c r="H14" s="50"/>
      <c r="K14" s="7"/>
      <c r="L14" s="43"/>
    </row>
    <row r="15" spans="1:12" s="31" customFormat="1" ht="9">
      <c r="A15" s="42"/>
      <c r="E15" s="56"/>
      <c r="F15" s="70" t="s">
        <v>27</v>
      </c>
      <c r="G15" s="71"/>
      <c r="H15" s="51"/>
      <c r="L15" s="45"/>
    </row>
    <row r="16" spans="6:8" ht="14.25" customHeight="1">
      <c r="F16" s="72">
        <f>IF(SUM(G13:G14)=0,"",SUM(G13:G14))</f>
      </c>
      <c r="G16" s="73"/>
      <c r="H16" s="52"/>
    </row>
    <row r="17" spans="1:12" s="46" customFormat="1" ht="23.25" customHeight="1">
      <c r="A17" s="66" t="str">
        <f>" - "&amp;Dados!B21</f>
        <v> - O objeto do presente termo de referência será recebido em remessa parcelada devendo ser entregue imediatamente após a entrega da requisição emitida pelo respectivo setor de acordo com sua necessidade.</v>
      </c>
      <c r="B17" s="66"/>
      <c r="C17" s="66"/>
      <c r="D17" s="66"/>
      <c r="E17" s="66"/>
      <c r="F17" s="66"/>
      <c r="G17" s="66"/>
      <c r="H17" s="53"/>
      <c r="L17" s="47"/>
    </row>
    <row r="18" spans="1:12" s="46" customFormat="1" ht="39" customHeight="1">
      <c r="A18" s="66" t="str">
        <f>" - "&amp;Dados!B22</f>
        <v> - A empresa vencedora do item 01 (Pão) deverá efetuar a entrega dos mesmos no Hospital Municipal, Secretaria de Saúde e demais Unidades de Saúde, de acordo com os quantitativos solicitados pelo fiscal do contrato. No caso do Hospital, a entrega deverá ser diariamente, em horários determinados pelo fiscal, e a Secretaria e Unidades de Saúde, de segunda a sexta-feira, também em horários determinados pelo fiscal.
 - A empresa vencedora do item 02 (Leite) deverá entregar de forma parcelada, em quantitativos determinados pelo fiscal do contrato.</v>
      </c>
      <c r="B18" s="66"/>
      <c r="C18" s="66"/>
      <c r="D18" s="66"/>
      <c r="E18" s="66"/>
      <c r="F18" s="66"/>
      <c r="G18" s="66"/>
      <c r="H18" s="53"/>
      <c r="L18" s="47"/>
    </row>
    <row r="19" spans="1:12" s="46" customFormat="1" ht="22.5" customHeight="1">
      <c r="A19" s="66" t="str">
        <f>" - "&amp;Dados!B23</f>
        <v> - O pagamento do objeto de que trata o PREGÃO PRESENCIAL 031/2019, e consequente contrato serão efetuados pela Tesouraria da Secretaria Municipal de Saúde de Sumidouro;</v>
      </c>
      <c r="B19" s="66"/>
      <c r="C19" s="66"/>
      <c r="D19" s="66"/>
      <c r="E19" s="66"/>
      <c r="F19" s="66"/>
      <c r="G19" s="66"/>
      <c r="H19" s="53"/>
      <c r="L19" s="47"/>
    </row>
    <row r="20" spans="1:12" s="31" customFormat="1" ht="9">
      <c r="A20" s="66" t="str">
        <f>" - "&amp;Dados!B24</f>
        <v> - Proposta válida por 60 (sessenta) dias</v>
      </c>
      <c r="B20" s="66"/>
      <c r="C20" s="66"/>
      <c r="D20" s="66"/>
      <c r="E20" s="66"/>
      <c r="F20" s="66"/>
      <c r="G20" s="66"/>
      <c r="H20" s="51"/>
      <c r="L20" s="45"/>
    </row>
    <row r="21" ht="12.75">
      <c r="H21" s="54"/>
    </row>
    <row r="22" ht="12.75">
      <c r="H22" s="54"/>
    </row>
    <row r="23" ht="12.75">
      <c r="H23" s="54"/>
    </row>
    <row r="24" ht="12.75">
      <c r="H24" s="54"/>
    </row>
    <row r="25" ht="12.75">
      <c r="H25" s="54"/>
    </row>
    <row r="26" ht="12.75">
      <c r="H26" s="54"/>
    </row>
    <row r="27" spans="2:7" ht="12.75" customHeight="1">
      <c r="B27" s="1"/>
      <c r="D27" s="1"/>
      <c r="G27" s="1"/>
    </row>
    <row r="28" spans="2:7" ht="12.75">
      <c r="B28" s="1"/>
      <c r="D28" s="1"/>
      <c r="G28" s="1"/>
    </row>
    <row r="29" spans="2:7" ht="12.75">
      <c r="B29" s="1"/>
      <c r="D29" s="1"/>
      <c r="G29" s="1"/>
    </row>
    <row r="30" spans="2:7" ht="12.75">
      <c r="B30" s="1"/>
      <c r="D30" s="1"/>
      <c r="G30" s="1"/>
    </row>
    <row r="31" spans="2:7" ht="12.75">
      <c r="B31" s="1"/>
      <c r="D31" s="1"/>
      <c r="G31" s="1"/>
    </row>
  </sheetData>
  <sheetProtection/>
  <autoFilter ref="A11:G20"/>
  <mergeCells count="15">
    <mergeCell ref="A2:G2"/>
    <mergeCell ref="A17:G17"/>
    <mergeCell ref="A18:G18"/>
    <mergeCell ref="A19:G19"/>
    <mergeCell ref="B8:G8"/>
    <mergeCell ref="A20:G20"/>
    <mergeCell ref="B9:G9"/>
    <mergeCell ref="A3:G3"/>
    <mergeCell ref="A4:G4"/>
    <mergeCell ref="A5:G5"/>
    <mergeCell ref="F15:G15"/>
    <mergeCell ref="F16:G16"/>
    <mergeCell ref="D10:G10"/>
    <mergeCell ref="C6:D6"/>
    <mergeCell ref="E6:F6"/>
  </mergeCells>
  <conditionalFormatting sqref="F15">
    <cfRule type="expression" priority="1" dxfId="12" stopIfTrue="1">
      <formula>IF($J15="Empate",IF(H15=1,TRUE(),FALSE()),FALSE())</formula>
    </cfRule>
    <cfRule type="expression" priority="2" dxfId="13" stopIfTrue="1">
      <formula>IF(H15="&gt;",FALSE(),IF(H15&gt;0,TRUE(),FALSE()))</formula>
    </cfRule>
    <cfRule type="expression" priority="3" dxfId="0" stopIfTrue="1">
      <formula>IF(H15="&gt;",TRUE(),FALSE())</formula>
    </cfRule>
  </conditionalFormatting>
  <conditionalFormatting sqref="F16">
    <cfRule type="expression" priority="4" dxfId="9" stopIfTrue="1">
      <formula>IF($J15="OK",IF(H15=1,TRUE(),FALSE()),FALSE())</formula>
    </cfRule>
    <cfRule type="expression" priority="5" dxfId="14" stopIfTrue="1">
      <formula>IF($J15="Empate",IF(H15=1,TRUE(),FALSE()),FALSE())</formula>
    </cfRule>
    <cfRule type="expression" priority="6" dxfId="7" stopIfTrue="1">
      <formula>IF($J15="Empate",IF(H15=2,TRUE(),FALSE()),FALSE())</formula>
    </cfRule>
  </conditionalFormatting>
  <conditionalFormatting sqref="F13:F14">
    <cfRule type="cellIs" priority="11" dxfId="6" operator="equal" stopIfTrue="1">
      <formula>""</formula>
    </cfRule>
  </conditionalFormatting>
  <conditionalFormatting sqref="D13:D14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14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14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94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41</v>
      </c>
      <c r="E1" s="4"/>
      <c r="F1" s="4"/>
      <c r="G1" s="4"/>
    </row>
    <row r="2" spans="1:7" ht="12.75">
      <c r="A2" s="18" t="s">
        <v>10</v>
      </c>
      <c r="B2" t="s">
        <v>42</v>
      </c>
      <c r="E2" s="4"/>
      <c r="F2" s="4"/>
      <c r="G2" s="4"/>
    </row>
    <row r="3" spans="1:7" ht="12.75">
      <c r="A3" s="18" t="s">
        <v>11</v>
      </c>
      <c r="B3" s="5" t="s">
        <v>43</v>
      </c>
      <c r="C3" s="5"/>
      <c r="E3" s="4"/>
      <c r="F3" s="4"/>
      <c r="G3" s="4"/>
    </row>
    <row r="4" spans="1:7" ht="12.75">
      <c r="A4" s="18" t="s">
        <v>12</v>
      </c>
      <c r="B4" s="11" t="s">
        <v>47</v>
      </c>
      <c r="C4" s="5"/>
      <c r="E4" s="4"/>
      <c r="F4" s="4"/>
      <c r="G4" s="4"/>
    </row>
    <row r="5" spans="1:7" ht="12.75">
      <c r="A5" s="18" t="s">
        <v>13</v>
      </c>
      <c r="B5" s="11" t="s">
        <v>33</v>
      </c>
      <c r="C5" s="5"/>
      <c r="E5" s="4"/>
      <c r="F5" s="4"/>
      <c r="G5" s="4"/>
    </row>
    <row r="6" spans="1:7" ht="12.75">
      <c r="A6" s="18" t="s">
        <v>31</v>
      </c>
      <c r="B6" s="14" t="s">
        <v>34</v>
      </c>
      <c r="C6" s="5"/>
      <c r="E6" s="4"/>
      <c r="F6" s="4"/>
      <c r="G6" s="4"/>
    </row>
    <row r="7" spans="1:7" ht="12.75">
      <c r="A7" s="18" t="s">
        <v>14</v>
      </c>
      <c r="B7" s="5" t="s">
        <v>30</v>
      </c>
      <c r="C7" s="5"/>
      <c r="E7" s="4"/>
      <c r="F7" s="4"/>
      <c r="G7" s="4"/>
    </row>
    <row r="8" spans="1:7" ht="12.75">
      <c r="A8" s="27" t="s">
        <v>23</v>
      </c>
      <c r="B8" s="58">
        <v>96140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21</v>
      </c>
      <c r="B15" s="26" t="s">
        <v>35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22</v>
      </c>
      <c r="B16" s="60"/>
      <c r="C16" s="60"/>
      <c r="D16" s="60"/>
      <c r="E16" s="60"/>
      <c r="F16" s="60"/>
      <c r="G16" s="60"/>
      <c r="H16" s="26"/>
      <c r="I16" s="26"/>
      <c r="J16" s="26"/>
      <c r="K16" s="26"/>
      <c r="L16" s="26"/>
      <c r="M16" s="26"/>
      <c r="IV16" s="26"/>
    </row>
    <row r="17" spans="2:7" ht="12.75">
      <c r="B17" s="26"/>
      <c r="E17" s="4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65"/>
    </row>
    <row r="20" spans="5:7" ht="12.75">
      <c r="E20" s="65"/>
      <c r="F20" s="65"/>
      <c r="G20" s="65"/>
    </row>
    <row r="21" spans="1:7" ht="51">
      <c r="A21" s="22" t="s">
        <v>15</v>
      </c>
      <c r="B21" s="23" t="s">
        <v>45</v>
      </c>
      <c r="E21" s="4"/>
      <c r="F21" s="4"/>
      <c r="G21" s="65"/>
    </row>
    <row r="22" spans="1:7" ht="140.25">
      <c r="A22" s="22" t="s">
        <v>16</v>
      </c>
      <c r="B22" s="23" t="s">
        <v>46</v>
      </c>
      <c r="E22" s="4"/>
      <c r="F22" s="4"/>
      <c r="G22" s="65"/>
    </row>
    <row r="23" spans="1:7" ht="51">
      <c r="A23" s="22" t="s">
        <v>17</v>
      </c>
      <c r="B23" s="23" t="s">
        <v>44</v>
      </c>
      <c r="C23" s="10"/>
      <c r="E23" s="4"/>
      <c r="F23" s="4"/>
      <c r="G23" s="65"/>
    </row>
    <row r="24" spans="1:7" ht="25.5">
      <c r="A24" s="22" t="s">
        <v>18</v>
      </c>
      <c r="B24" s="23" t="s">
        <v>28</v>
      </c>
      <c r="E24" s="4"/>
      <c r="F24" s="4"/>
      <c r="G24" s="4"/>
    </row>
    <row r="25" spans="1:2" ht="25.5">
      <c r="A25" s="22" t="s">
        <v>32</v>
      </c>
      <c r="B25" s="64" t="s">
        <v>36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2019-02-08T17:02:46Z</cp:lastPrinted>
  <dcterms:created xsi:type="dcterms:W3CDTF">2006-04-18T17:38:46Z</dcterms:created>
  <dcterms:modified xsi:type="dcterms:W3CDTF">2019-03-11T17:38:41Z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