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Preços'!$A$11:$G$19</definedName>
    <definedName name="_xlfn.BAHTTEXT" hidden="1">#NAME?</definedName>
    <definedName name="_xlnm.Print_Titles" localSheetId="0">'Quadro de Preços'!$1:$12</definedName>
  </definedNames>
  <calcPr fullCalcOnLoad="1"/>
</workbook>
</file>

<file path=xl/sharedStrings.xml><?xml version="1.0" encoding="utf-8"?>
<sst xmlns="http://schemas.openxmlformats.org/spreadsheetml/2006/main" count="50" uniqueCount="46">
  <si>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</si>
  <si>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</si>
  <si>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</si>
  <si>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</si>
  <si>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</si>
  <si>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</si>
  <si>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</si>
  <si>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</si>
  <si>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</si>
  <si>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</si>
  <si>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</si>
  <si>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</si>
  <si>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</si>
  <si>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</si>
  <si>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</si>
  <si>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</si>
  <si>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</si>
  <si>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</si>
  <si>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</si>
  <si>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</si>
  <si>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</si>
  <si>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</si>
  <si>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</si>
  <si>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</si>
  <si>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</si>
  <si>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</si>
  <si>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</si>
  <si>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</si>
  <si>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</si>
  <si>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</si>
  <si>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</si>
  <si>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</si>
  <si>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</si>
  <si>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Homologação: __/__/2019</t>
  </si>
  <si>
    <t>Previsão Publicação: __/__/2019</t>
  </si>
  <si>
    <t>TENDA 10 M X 10 M, ESTRUTURA EM PERFIL DE AÇO REFORÇADO, ALTURA  DE 3,5 M, MONTADA EM SISTEMA DE ENCAIXE, REVESTIMENTO EM LONA VINÍLICA ALTAMENTE RESISTENTE, NÃO PROPAGADORA DE CHAMAS, COM PELÍCULA PROTETORA DE RAIOS ULTRA-VIOLETA, COR BRANCA</t>
  </si>
  <si>
    <t>Sec. Educação</t>
  </si>
  <si>
    <t>Nº 1701.0412200191.177.4490.52.00-04 – SMEC</t>
  </si>
  <si>
    <t>O objeto do presente termo de referência será recebido em remessa única pela Secretaria, sendo que com prazo não superior a 25 (vinte e cinco) dias após recebimento da nota de empenho. Logo após, deverá ser entregue conforme solicitação por um servidor responsável pelo setor.</t>
  </si>
  <si>
    <t>O item deverá ser entregue na sede da Secretaria de Educação, Rua Alcina Ponciano Nº 21, Centro, CEP: 28637000 no horário das 08:00  às 16:00 horas. Sendo o frete, carga e descarga por conta do fornecedor até o local indicado.</t>
  </si>
  <si>
    <t>O pagamento do objeto de que trata o PREGÃO PRESENCIAL 032/2019, e consequente contrato serão efetuados pela Tesouraria da Prefeitura Municipal de Sumidouro;</t>
  </si>
  <si>
    <t>Prazo do Contrato: Entrega Imediata.</t>
  </si>
  <si>
    <t>PREGÃO PRESENCIAL Nº 032/2019</t>
  </si>
  <si>
    <t>PROCESSO ADMINISTRATIVO N° 3340/2018 de 23/10/2018</t>
  </si>
  <si>
    <t>AQUISIÇÃO DE TENDAS</t>
  </si>
  <si>
    <t>Abertura das Propostas: 26/03/2019, às 14:00hs</t>
  </si>
</sst>
</file>

<file path=xl/styles.xml><?xml version="1.0" encoding="utf-8"?>
<styleSheet xmlns="http://schemas.openxmlformats.org/spreadsheetml/2006/main">
  <numFmts count="5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quot;R$ &quot;#,##0.00"/>
    <numFmt numFmtId="184" formatCode="00"/>
    <numFmt numFmtId="185" formatCode="#,#00.00"/>
    <numFmt numFmtId="186" formatCode="_(* #,##0.000_);_(* \(#,##0.000\);_(* &quot;-&quot;??_);_(@_)"/>
    <numFmt numFmtId="187" formatCode="_(* #,##0.0000_);_(* \(#,##0.0000\);_(* &quot;-&quot;??_);_(@_)"/>
    <numFmt numFmtId="188" formatCode="_(* #,##0.00000_);_(* \(#,##0.00000\);_(* &quot;-&quot;??_);_(@_)"/>
    <numFmt numFmtId="189" formatCode="_(* #,##0.000000_);_(* \(#,##0.000000\);_(* &quot;-&quot;??_);_(@_)"/>
    <numFmt numFmtId="190" formatCode="[$-416]dddd\,\ d&quot; de &quot;mmmm&quot; de &quot;yyyy"/>
    <numFmt numFmtId="191" formatCode="[$-416]mmmm\-yy;@"/>
    <numFmt numFmtId="192" formatCode="mm/yyyy"/>
    <numFmt numFmtId="193" formatCode="_(* #,##0.0_);_(* \(#,##0.0\);_(* &quot;-&quot;??_);_(@_)"/>
    <numFmt numFmtId="194" formatCode="_(* #,##0_);_(* \(#,##0\);_(* &quot;-&quot;??_);_(@_)"/>
    <numFmt numFmtId="195" formatCode="_(&quot;R$ &quot;* #,##0.000_);_(&quot;R$ &quot;* \(#,##0.000\);_(&quot;R$ &quot;* &quot;-&quot;??_);_(@_)"/>
    <numFmt numFmtId="196" formatCode="_(&quot;R$ &quot;* #,##0.0000_);_(&quot;R$ &quot;* \(#,##0.0000\);_(&quot;R$ &quot;* &quot;-&quot;??_);_(@_)"/>
    <numFmt numFmtId="197" formatCode="_(* #,##0.0000_);_(* \(#,##0.0000\);_(* &quot;-&quot;????_);_(@_)"/>
    <numFmt numFmtId="198" formatCode="_(&quot;R$ &quot;* #,##0.0000_);_(&quot;R$ &quot;* \(#,##0.0000\)_._._.;_(&quot;R$ &quot;* &quot;-&quot;??_);_(@_)"/>
    <numFmt numFmtId="199" formatCode="_(&quot;R$ &quot;* #,##0.0000_);_(&quot;R$ &quot;* \(#,##0.0000\)\.;_(&quot;R$ &quot;* &quot;-&quot;??_);_(@_)"/>
    <numFmt numFmtId="200" formatCode="_(&quot;R$ &quot;* #,##0.0000&quot;...&quot;_);_(&quot;R$ &quot;* \(#,##0.0000\)\.;_(&quot;R$ &quot;* &quot;-&quot;??_);_(@_)"/>
    <numFmt numFmtId="201" formatCode="_(&quot;R$ &quot;* #,##0.00000&quot;...&quot;_);_(&quot;R$ &quot;* \(#,##0.00000\)\.;_(&quot;R$ &quot;* &quot;-&quot;??_);_(@_)"/>
    <numFmt numFmtId="202" formatCode="_(&quot;R$ &quot;* #,##0.000&quot;...&quot;_);_(&quot;R$ &quot;* \(#,##0.000\)\.;_(&quot;R$ &quot;* &quot;-&quot;??_);_(@_)"/>
    <numFmt numFmtId="203" formatCode="00,000,000,_/000,0\-00"/>
    <numFmt numFmtId="204" formatCode="00,000,000,&quot;/&quot;000,0&quot;-&quot;00"/>
    <numFmt numFmtId="205" formatCode="#,#00.0"/>
    <numFmt numFmtId="206" formatCode="#,#00.000"/>
    <numFmt numFmtId="207" formatCode="00&quot;.&quot;000&quot;.&quot;000&quot;/&quot;0000&quot;-&quot;00"/>
    <numFmt numFmtId="208" formatCode="#,##0.00#"/>
    <numFmt numFmtId="209" formatCode="#,##0.00##"/>
    <numFmt numFmtId="210" formatCode="0.00#"/>
    <numFmt numFmtId="211" formatCode="_(&quot;R$&quot;* #,##0.00_);_(&quot;R$&quot;* \(#,##0.00\);_(&quot;R$&quot;* \-??_);_(@_)"/>
    <numFmt numFmtId="212" formatCode="0.000"/>
  </numFmts>
  <fonts count="39">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Tahoma"/>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color indexed="63"/>
      </left>
      <right>
        <color indexed="63"/>
      </right>
      <top style="hair">
        <color indexed="23"/>
      </top>
      <bottom style="hair">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1"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4"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0" fontId="5" fillId="0" borderId="0" xfId="0" applyNumberFormat="1" applyFont="1" applyBorder="1" applyAlignment="1" applyProtection="1">
      <alignment vertical="center"/>
      <protection hidden="1"/>
    </xf>
    <xf numFmtId="210"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08" fontId="0" fillId="0" borderId="0" xfId="0" applyNumberFormat="1" applyFont="1" applyBorder="1" applyAlignment="1" applyProtection="1">
      <alignment horizontal="center" vertical="center" wrapText="1"/>
      <protection hidden="1"/>
    </xf>
    <xf numFmtId="208"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08" fontId="4" fillId="0" borderId="0" xfId="0" applyNumberFormat="1" applyFont="1" applyBorder="1" applyAlignment="1" applyProtection="1">
      <alignment horizontal="center" vertical="center"/>
      <protection hidden="1"/>
    </xf>
    <xf numFmtId="210" fontId="4" fillId="0" borderId="0" xfId="0" applyNumberFormat="1" applyFont="1" applyBorder="1" applyAlignment="1" applyProtection="1">
      <alignment horizontal="center" vertical="center"/>
      <protection hidden="1"/>
    </xf>
    <xf numFmtId="0" fontId="7" fillId="0" borderId="11" xfId="0" applyFont="1" applyBorder="1" applyAlignment="1">
      <alignment vertical="center" wrapText="1"/>
    </xf>
    <xf numFmtId="0" fontId="8" fillId="16" borderId="11" xfId="0" applyFont="1" applyFill="1" applyBorder="1" applyAlignment="1" applyProtection="1">
      <alignment horizontal="center" vertical="center" wrapText="1"/>
      <protection hidden="1"/>
    </xf>
    <xf numFmtId="184" fontId="7"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208" fontId="8" fillId="0" borderId="11" xfId="53" applyNumberFormat="1" applyFont="1" applyFill="1" applyBorder="1" applyAlignment="1" applyProtection="1">
      <alignment horizontal="center" vertical="center" wrapText="1"/>
      <protection hidden="1"/>
    </xf>
    <xf numFmtId="0" fontId="8" fillId="0" borderId="12" xfId="0" applyFont="1" applyBorder="1" applyAlignment="1" applyProtection="1">
      <alignment horizontal="left"/>
      <protection hidden="1" locked="0"/>
    </xf>
    <xf numFmtId="184"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208" fontId="8" fillId="16" borderId="11" xfId="0" applyNumberFormat="1" applyFont="1" applyFill="1" applyBorder="1" applyAlignment="1" applyProtection="1">
      <alignment horizontal="center" vertical="center" wrapText="1"/>
      <protection hidden="1"/>
    </xf>
    <xf numFmtId="208" fontId="10" fillId="0" borderId="0" xfId="0" applyNumberFormat="1" applyFont="1" applyBorder="1" applyAlignment="1" applyProtection="1">
      <alignment vertical="center" wrapText="1"/>
      <protection hidden="1"/>
    </xf>
    <xf numFmtId="208" fontId="8" fillId="0" borderId="11" xfId="0" applyNumberFormat="1" applyFont="1" applyBorder="1" applyAlignment="1">
      <alignment horizontal="center" vertical="center"/>
    </xf>
    <xf numFmtId="177" fontId="0" fillId="0" borderId="0" xfId="47" applyFont="1" applyFill="1" applyBorder="1" applyAlignment="1" applyProtection="1">
      <alignment horizontal="left"/>
      <protection/>
    </xf>
    <xf numFmtId="182" fontId="7"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08" fontId="4" fillId="0" borderId="12" xfId="0" applyNumberFormat="1" applyFont="1" applyBorder="1" applyAlignment="1" applyProtection="1">
      <alignment horizontal="center" vertical="center"/>
      <protection hidden="1"/>
    </xf>
    <xf numFmtId="208" fontId="7" fillId="0" borderId="11"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0" fillId="0" borderId="0" xfId="0" applyFill="1" applyBorder="1" applyAlignment="1">
      <alignment wrapText="1"/>
    </xf>
    <xf numFmtId="0" fontId="35" fillId="0" borderId="0" xfId="0" applyFont="1" applyAlignment="1">
      <alignment horizontal="justify"/>
    </xf>
    <xf numFmtId="0" fontId="9" fillId="0" borderId="0" xfId="0" applyFont="1" applyAlignment="1" applyProtection="1">
      <alignment horizontal="left" vertical="center" wrapText="1"/>
      <protection hidden="1"/>
    </xf>
    <xf numFmtId="0" fontId="8" fillId="0" borderId="13" xfId="0" applyFont="1" applyBorder="1" applyAlignment="1" applyProtection="1">
      <alignment horizontal="left"/>
      <protection hidden="1" locked="0"/>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xf numFmtId="208" fontId="9" fillId="24" borderId="14" xfId="0" applyNumberFormat="1" applyFont="1" applyFill="1" applyBorder="1" applyAlignment="1" applyProtection="1">
      <alignment horizontal="left" vertical="center" wrapText="1"/>
      <protection hidden="1"/>
    </xf>
    <xf numFmtId="208" fontId="9" fillId="24" borderId="15" xfId="0" applyNumberFormat="1" applyFont="1" applyFill="1" applyBorder="1" applyAlignment="1" applyProtection="1">
      <alignment horizontal="left" vertical="center" wrapText="1"/>
      <protection hidden="1"/>
    </xf>
    <xf numFmtId="170" fontId="3" fillId="24" borderId="16" xfId="53" applyNumberFormat="1" applyFont="1" applyFill="1" applyBorder="1" applyAlignment="1" applyProtection="1">
      <alignment horizontal="left" vertical="center" wrapText="1"/>
      <protection hidden="1"/>
    </xf>
    <xf numFmtId="170" fontId="3" fillId="24" borderId="17" xfId="53" applyNumberFormat="1" applyFont="1" applyFill="1" applyBorder="1" applyAlignment="1" applyProtection="1">
      <alignment horizontal="left" vertical="center" wrapText="1"/>
      <protection hidden="1"/>
    </xf>
    <xf numFmtId="0" fontId="8" fillId="0" borderId="18"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77" fontId="8" fillId="0" borderId="0" xfId="47" applyFont="1" applyBorder="1" applyAlignment="1" applyProtection="1">
      <alignment horizontal="center" vertical="center"/>
      <protection hidden="1"/>
    </xf>
    <xf numFmtId="0" fontId="8" fillId="0" borderId="12" xfId="0" applyFont="1" applyBorder="1" applyAlignment="1" applyProtection="1">
      <alignment horizontal="left"/>
      <protection hidden="1"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0</xdr:row>
      <xdr:rowOff>0</xdr:rowOff>
    </xdr:from>
    <xdr:ext cx="4343400" cy="695325"/>
    <xdr:sp>
      <xdr:nvSpPr>
        <xdr:cNvPr id="1" name="Text Box 1"/>
        <xdr:cNvSpPr txBox="1">
          <a:spLocks noChangeArrowheads="1"/>
        </xdr:cNvSpPr>
      </xdr:nvSpPr>
      <xdr:spPr>
        <a:xfrm>
          <a:off x="771525" y="0"/>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0</xdr:colOff>
      <xdr:row>0</xdr:row>
      <xdr:rowOff>0</xdr:rowOff>
    </xdr:from>
    <xdr:to>
      <xdr:col>1</xdr:col>
      <xdr:colOff>390525</xdr:colOff>
      <xdr:row>0</xdr:row>
      <xdr:rowOff>676275</xdr:rowOff>
    </xdr:to>
    <xdr:pic>
      <xdr:nvPicPr>
        <xdr:cNvPr id="2" name="Picture 2" descr="brasãoGIF_300dpi"/>
        <xdr:cNvPicPr preferRelativeResize="1">
          <a:picLocks noChangeAspect="1"/>
        </xdr:cNvPicPr>
      </xdr:nvPicPr>
      <xdr:blipFill>
        <a:blip r:embed="rId1"/>
        <a:stretch>
          <a:fillRect/>
        </a:stretch>
      </xdr:blipFill>
      <xdr:spPr>
        <a:xfrm>
          <a:off x="0" y="0"/>
          <a:ext cx="695325" cy="676275"/>
        </a:xfrm>
        <a:prstGeom prst="rect">
          <a:avLst/>
        </a:prstGeom>
        <a:noFill/>
        <a:ln w="9525" cmpd="sng">
          <a:noFill/>
        </a:ln>
      </xdr:spPr>
    </xdr:pic>
    <xdr:clientData/>
  </xdr:twoCellAnchor>
  <xdr:twoCellAnchor>
    <xdr:from>
      <xdr:col>4</xdr:col>
      <xdr:colOff>152400</xdr:colOff>
      <xdr:row>0</xdr:row>
      <xdr:rowOff>285750</xdr:rowOff>
    </xdr:from>
    <xdr:to>
      <xdr:col>6</xdr:col>
      <xdr:colOff>590550</xdr:colOff>
      <xdr:row>3</xdr:row>
      <xdr:rowOff>400050</xdr:rowOff>
    </xdr:to>
    <xdr:grpSp>
      <xdr:nvGrpSpPr>
        <xdr:cNvPr id="3" name="Group 60"/>
        <xdr:cNvGrpSpPr>
          <a:grpSpLocks/>
        </xdr:cNvGrpSpPr>
      </xdr:nvGrpSpPr>
      <xdr:grpSpPr>
        <a:xfrm>
          <a:off x="4867275" y="285750"/>
          <a:ext cx="1790700" cy="118110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pageSetUpPr fitToPage="1"/>
  </sheetPr>
  <dimension ref="A1:M30"/>
  <sheetViews>
    <sheetView tabSelected="1" zoomScale="115" zoomScaleNormal="115" zoomScaleSheetLayoutView="100" zoomScalePageLayoutView="0" workbookViewId="0" topLeftCell="A1">
      <selection activeCell="F13" sqref="F13"/>
    </sheetView>
  </sheetViews>
  <sheetFormatPr defaultColWidth="9.140625" defaultRowHeight="12.75"/>
  <cols>
    <col min="1" max="1" width="4.57421875" style="1" customWidth="1"/>
    <col min="2" max="2" width="49.8515625" style="2" customWidth="1"/>
    <col min="3" max="3" width="8.28125" style="1" customWidth="1"/>
    <col min="4" max="4" width="8.00390625" style="28" customWidth="1"/>
    <col min="5" max="6" width="10.140625" style="15" customWidth="1"/>
    <col min="7" max="7" width="10.140625" style="13" customWidth="1"/>
    <col min="8" max="8" width="11.8515625" style="49" customWidth="1"/>
    <col min="9" max="9" width="11.57421875" style="2" customWidth="1"/>
    <col min="10" max="11" width="9.140625" style="2" customWidth="1"/>
    <col min="12" max="12" width="9.140625" style="44" customWidth="1"/>
    <col min="13" max="15" width="9.140625" style="2" customWidth="1"/>
    <col min="16" max="16" width="10.00390625" style="2" bestFit="1" customWidth="1"/>
    <col min="17" max="16384" width="9.140625" style="2" customWidth="1"/>
  </cols>
  <sheetData>
    <row r="1" ht="58.5" customHeight="1">
      <c r="H1" s="48"/>
    </row>
    <row r="2" spans="1:7" ht="12.75">
      <c r="A2" s="68" t="s">
        <v>19</v>
      </c>
      <c r="B2" s="68"/>
      <c r="C2" s="68"/>
      <c r="D2" s="68"/>
      <c r="E2" s="68"/>
      <c r="F2" s="68"/>
      <c r="G2" s="68"/>
    </row>
    <row r="3" spans="1:7" ht="12.75">
      <c r="A3" s="68" t="str">
        <f>UPPER(Dados!B1&amp;"  -  "&amp;Dados!B4)</f>
        <v>PREGÃO PRESENCIAL Nº 032/2019  -  ABERTURA DAS PROPOSTAS: 26/03/2019, ÀS 14:00HS</v>
      </c>
      <c r="B3" s="68"/>
      <c r="C3" s="68"/>
      <c r="D3" s="68"/>
      <c r="E3" s="68"/>
      <c r="F3" s="68"/>
      <c r="G3" s="68"/>
    </row>
    <row r="4" spans="1:7" ht="67.5">
      <c r="A4" s="69" t="str">
        <f>Dados!B3</f>
        <v>AQUISIÇÃO DE TENDAS</v>
      </c>
      <c r="B4" s="69"/>
      <c r="C4" s="69"/>
      <c r="D4" s="69"/>
      <c r="E4" s="69"/>
      <c r="F4" s="69"/>
      <c r="G4" s="69"/>
    </row>
    <row r="5" spans="1:7" ht="12.75">
      <c r="A5" s="68" t="str">
        <f>Dados!B2</f>
        <v>PROCESSO ADMINISTRATIVO N° 3340/2018 de 23/10/2018</v>
      </c>
      <c r="B5" s="68"/>
      <c r="C5" s="68"/>
      <c r="D5" s="68"/>
      <c r="E5" s="68"/>
      <c r="F5" s="68"/>
      <c r="G5" s="68"/>
    </row>
    <row r="6" spans="1:7" ht="12.75">
      <c r="A6" s="63" t="str">
        <f>Dados!B7</f>
        <v>MENOR PREÇO POR ITEM</v>
      </c>
      <c r="B6" s="63"/>
      <c r="C6" s="75" t="s">
        <v>29</v>
      </c>
      <c r="D6" s="75"/>
      <c r="E6" s="76">
        <f>Dados!B8</f>
        <v>21456</v>
      </c>
      <c r="F6" s="76"/>
      <c r="G6" s="63"/>
    </row>
    <row r="7" spans="1:7" ht="2.25" customHeight="1">
      <c r="A7" s="6"/>
      <c r="B7" s="6"/>
      <c r="C7" s="6"/>
      <c r="D7" s="29"/>
      <c r="E7" s="16"/>
      <c r="F7" s="16"/>
      <c r="G7" s="12"/>
    </row>
    <row r="8" spans="1:12" s="8" customFormat="1" ht="12" customHeight="1">
      <c r="A8" s="17" t="s">
        <v>0</v>
      </c>
      <c r="B8" s="77"/>
      <c r="C8" s="77"/>
      <c r="D8" s="77"/>
      <c r="E8" s="77"/>
      <c r="F8" s="77"/>
      <c r="G8" s="77"/>
      <c r="H8" s="50"/>
      <c r="L8" s="43"/>
    </row>
    <row r="9" spans="1:13" s="8" customFormat="1" ht="12" customHeight="1">
      <c r="A9" s="17" t="s">
        <v>1</v>
      </c>
      <c r="B9" s="67"/>
      <c r="C9" s="67"/>
      <c r="D9" s="67"/>
      <c r="E9" s="67"/>
      <c r="F9" s="67"/>
      <c r="G9" s="67"/>
      <c r="H9" s="50"/>
      <c r="L9" s="43"/>
      <c r="M9" s="43"/>
    </row>
    <row r="10" spans="1:12" s="8" customFormat="1" ht="12" customHeight="1">
      <c r="A10" s="17" t="s">
        <v>2</v>
      </c>
      <c r="B10" s="41"/>
      <c r="C10" s="30" t="s">
        <v>8</v>
      </c>
      <c r="D10" s="74"/>
      <c r="E10" s="74"/>
      <c r="F10" s="74"/>
      <c r="G10" s="74"/>
      <c r="H10" s="50"/>
      <c r="L10" s="43"/>
    </row>
    <row r="11" spans="1:7" ht="4.5" customHeight="1">
      <c r="A11" s="3"/>
      <c r="B11" s="32"/>
      <c r="C11" s="32"/>
      <c r="D11" s="33"/>
      <c r="E11" s="61"/>
      <c r="F11" s="34"/>
      <c r="G11" s="35"/>
    </row>
    <row r="12" spans="1:12" s="8" customFormat="1" ht="22.5">
      <c r="A12" s="37" t="s">
        <v>3</v>
      </c>
      <c r="B12" s="37" t="s">
        <v>4</v>
      </c>
      <c r="C12" s="37" t="s">
        <v>5</v>
      </c>
      <c r="D12" s="37" t="s">
        <v>6</v>
      </c>
      <c r="E12" s="55" t="s">
        <v>25</v>
      </c>
      <c r="F12" s="55" t="s">
        <v>26</v>
      </c>
      <c r="G12" s="37" t="s">
        <v>7</v>
      </c>
      <c r="H12" s="50"/>
      <c r="L12" s="43"/>
    </row>
    <row r="13" spans="1:12" s="8" customFormat="1" ht="56.25">
      <c r="A13" s="38">
        <v>1</v>
      </c>
      <c r="B13" s="36" t="s">
        <v>35</v>
      </c>
      <c r="C13" s="39" t="s">
        <v>5</v>
      </c>
      <c r="D13" s="59">
        <v>2</v>
      </c>
      <c r="E13" s="62">
        <v>10728</v>
      </c>
      <c r="F13" s="57"/>
      <c r="G13" s="40">
        <f>IF(F13="","",IF(ISTEXT(F13),"NC",F13*D13))</f>
      </c>
      <c r="H13" s="50"/>
      <c r="K13" s="7"/>
      <c r="L13" s="43"/>
    </row>
    <row r="14" spans="1:12" s="31" customFormat="1" ht="9">
      <c r="A14" s="42"/>
      <c r="E14" s="56"/>
      <c r="F14" s="70" t="s">
        <v>27</v>
      </c>
      <c r="G14" s="71"/>
      <c r="H14" s="51"/>
      <c r="L14" s="45"/>
    </row>
    <row r="15" spans="6:8" ht="14.25" customHeight="1">
      <c r="F15" s="72">
        <f>IF(SUM(G13:G13)=0,"",SUM(G13:G13))</f>
      </c>
      <c r="G15" s="73"/>
      <c r="H15" s="52"/>
    </row>
    <row r="16" spans="1:12" s="46" customFormat="1" ht="19.5" customHeight="1">
      <c r="A16" s="66" t="str">
        <f>" - "&amp;Dados!B21</f>
        <v> - O objeto do presente termo de referência será recebido em remessa única pela Secretaria, sendo que com prazo não superior a 25 (vinte e cinco) dias após recebimento da nota de empenho. Logo após, deverá ser entregue conforme solicitação por um servidor responsável pelo setor.</v>
      </c>
      <c r="B16" s="66"/>
      <c r="C16" s="66"/>
      <c r="D16" s="66"/>
      <c r="E16" s="66"/>
      <c r="F16" s="66"/>
      <c r="G16" s="66"/>
      <c r="H16" s="53"/>
      <c r="L16" s="47"/>
    </row>
    <row r="17" spans="1:12" s="46" customFormat="1" ht="23.25" customHeight="1">
      <c r="A17" s="66" t="str">
        <f>" - "&amp;Dados!B22</f>
        <v> - O item deverá ser entregue na sede da Secretaria de Educação, Rua Alcina Ponciano Nº 21, Centro, CEP: 28637000 no horário das 08:00  às 16:00 horas. Sendo o frete, carga e descarga por conta do fornecedor até o local indicado.</v>
      </c>
      <c r="B17" s="66"/>
      <c r="C17" s="66"/>
      <c r="D17" s="66"/>
      <c r="E17" s="66"/>
      <c r="F17" s="66"/>
      <c r="G17" s="66"/>
      <c r="H17" s="53"/>
      <c r="L17" s="47"/>
    </row>
    <row r="18" spans="1:12" s="46" customFormat="1" ht="22.5" customHeight="1">
      <c r="A18" s="66" t="str">
        <f>" - "&amp;Dados!B23</f>
        <v> - O pagamento do objeto de que trata o PREGÃO PRESENCIAL 032/2019, e consequente contrato serão efetuados pela Tesouraria da Prefeitura Municipal de Sumidouro;</v>
      </c>
      <c r="B18" s="66"/>
      <c r="C18" s="66"/>
      <c r="D18" s="66"/>
      <c r="E18" s="66"/>
      <c r="F18" s="66"/>
      <c r="G18" s="66"/>
      <c r="H18" s="53"/>
      <c r="L18" s="47"/>
    </row>
    <row r="19" spans="1:12" s="31" customFormat="1" ht="9">
      <c r="A19" s="66" t="str">
        <f>" - "&amp;Dados!B24</f>
        <v> - Proposta válida por 60 (sessenta) dias</v>
      </c>
      <c r="B19" s="66"/>
      <c r="C19" s="66"/>
      <c r="D19" s="66"/>
      <c r="E19" s="66"/>
      <c r="F19" s="66"/>
      <c r="G19" s="66"/>
      <c r="H19" s="51"/>
      <c r="L19" s="45"/>
    </row>
    <row r="20" ht="12.75">
      <c r="H20" s="54"/>
    </row>
    <row r="21" ht="12.75">
      <c r="H21" s="54"/>
    </row>
    <row r="22" ht="12.75">
      <c r="H22" s="54"/>
    </row>
    <row r="23" ht="12.75">
      <c r="H23" s="54"/>
    </row>
    <row r="24" ht="12.75">
      <c r="H24" s="54"/>
    </row>
    <row r="25" ht="12.75">
      <c r="H25" s="54"/>
    </row>
    <row r="26" spans="2:7" ht="12.75" customHeight="1">
      <c r="B26" s="1"/>
      <c r="D26" s="1"/>
      <c r="G26" s="1"/>
    </row>
    <row r="27" spans="2:7" ht="12.75">
      <c r="B27" s="1"/>
      <c r="D27" s="1"/>
      <c r="G27" s="1"/>
    </row>
    <row r="28" spans="2:7" ht="12.75">
      <c r="B28" s="1"/>
      <c r="D28" s="1"/>
      <c r="G28" s="1"/>
    </row>
    <row r="29" spans="2:7" ht="12.75">
      <c r="B29" s="1"/>
      <c r="D29" s="1"/>
      <c r="G29" s="1"/>
    </row>
    <row r="30" spans="2:7" ht="12.75">
      <c r="B30" s="1"/>
      <c r="D30" s="1"/>
      <c r="G30" s="1"/>
    </row>
  </sheetData>
  <sheetProtection/>
  <autoFilter ref="A11:G19"/>
  <mergeCells count="15">
    <mergeCell ref="A2:G2"/>
    <mergeCell ref="A16:G16"/>
    <mergeCell ref="A17:G17"/>
    <mergeCell ref="A18:G18"/>
    <mergeCell ref="B8:G8"/>
    <mergeCell ref="A19:G19"/>
    <mergeCell ref="B9:G9"/>
    <mergeCell ref="A3:G3"/>
    <mergeCell ref="A4:G4"/>
    <mergeCell ref="A5:G5"/>
    <mergeCell ref="F14:G14"/>
    <mergeCell ref="F15:G15"/>
    <mergeCell ref="D10:G10"/>
    <mergeCell ref="C6:D6"/>
    <mergeCell ref="E6:F6"/>
  </mergeCells>
  <conditionalFormatting sqref="F14">
    <cfRule type="expression" priority="1" dxfId="12" stopIfTrue="1">
      <formula>IF($J14="Empate",IF(H14=1,TRUE(),FALSE()),FALSE())</formula>
    </cfRule>
    <cfRule type="expression" priority="2" dxfId="13" stopIfTrue="1">
      <formula>IF(H14="&gt;",FALSE(),IF(H14&gt;0,TRUE(),FALSE()))</formula>
    </cfRule>
    <cfRule type="expression" priority="3" dxfId="0" stopIfTrue="1">
      <formula>IF(H14="&gt;",TRUE(),FALSE())</formula>
    </cfRule>
  </conditionalFormatting>
  <conditionalFormatting sqref="F15">
    <cfRule type="expression" priority="4" dxfId="9" stopIfTrue="1">
      <formula>IF($J14="OK",IF(H14=1,TRUE(),FALSE()),FALSE())</formula>
    </cfRule>
    <cfRule type="expression" priority="5" dxfId="14" stopIfTrue="1">
      <formula>IF($J14="Empate",IF(H14=1,TRUE(),FALSE()),FALSE())</formula>
    </cfRule>
    <cfRule type="expression" priority="6" dxfId="7" stopIfTrue="1">
      <formula>IF($J14="Empate",IF(H14=2,TRUE(),FALSE()),FALSE())</formula>
    </cfRule>
  </conditionalFormatting>
  <conditionalFormatting sqref="F13">
    <cfRule type="cellIs" priority="11" dxfId="6" operator="equal" stopIfTrue="1">
      <formula>""</formula>
    </cfRule>
  </conditionalFormatting>
  <conditionalFormatting sqref="D13">
    <cfRule type="expression" priority="12" dxfId="5" stopIfTrue="1">
      <formula>$A13</formula>
    </cfRule>
  </conditionalFormatting>
  <conditionalFormatting sqref="B10">
    <cfRule type="cellIs" priority="8" dxfId="1" operator="equal" stopIfTrue="1">
      <formula>$G$1</formula>
    </cfRule>
  </conditionalFormatting>
  <conditionalFormatting sqref="B8:G9">
    <cfRule type="cellIs" priority="9" dxfId="1" operator="equal" stopIfTrue="1">
      <formula>$J$1</formula>
    </cfRule>
  </conditionalFormatting>
  <conditionalFormatting sqref="B13">
    <cfRule type="expression" priority="10" dxfId="2" stopIfTrue="1">
      <formula>IF(#REF!=1,IF(#REF!=0,1,0),0)</formula>
    </cfRule>
  </conditionalFormatting>
  <conditionalFormatting sqref="D10:G10">
    <cfRule type="cellIs" priority="24" dxfId="1" operator="equal" stopIfTrue="1">
      <formula>$E$1</formula>
    </cfRule>
  </conditionalFormatting>
  <conditionalFormatting sqref="G13">
    <cfRule type="expression" priority="25" dxfId="0" stopIfTrue="1">
      <formula>IF(ISTEXT(F13),FALSE(),IF(F13&gt;E13,TRUE(),FALSE()))</formula>
    </cfRule>
  </conditionalFormatting>
  <printOptions horizontalCentered="1"/>
  <pageMargins left="0.5118110236220472" right="0.31496062992125984" top="0.3937007874015748" bottom="1.0236220472440944" header="0.5118110236220472" footer="0.5511811023622047"/>
  <pageSetup fitToHeight="20" fitToWidth="1" horizontalDpi="600" verticalDpi="600" orientation="portrait" paperSize="9" scale="94" r:id="rId2"/>
  <headerFooter alignWithMargins="0">
    <oddHeader>&amp;R&amp;"Arial,Negrito"&amp;6Página &amp;P de &amp;N.</oddHeader>
    <oddFooter>&amp;C
____________________________________
Assinatura e Carimbo</oddFooter>
  </headerFooter>
  <drawing r:id="rId1"/>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4" sqref="B4"/>
    </sheetView>
  </sheetViews>
  <sheetFormatPr defaultColWidth="9.140625" defaultRowHeight="12.75"/>
  <cols>
    <col min="1" max="1" width="12.28125" style="0" customWidth="1"/>
    <col min="2" max="2" width="51.8515625" style="0" customWidth="1"/>
    <col min="3" max="7" width="18.8515625" style="0" customWidth="1"/>
    <col min="8" max="9" width="19.28125" style="0" customWidth="1"/>
    <col min="10" max="13" width="14.57421875" style="0" customWidth="1"/>
    <col min="14" max="15" width="9.28125" style="0" customWidth="1"/>
  </cols>
  <sheetData>
    <row r="1" spans="1:7" ht="12.75">
      <c r="A1" s="18" t="s">
        <v>9</v>
      </c>
      <c r="B1" s="9" t="s">
        <v>42</v>
      </c>
      <c r="E1" s="4"/>
      <c r="F1" s="4"/>
      <c r="G1" s="4"/>
    </row>
    <row r="2" spans="1:7" ht="12.75">
      <c r="A2" s="18" t="s">
        <v>10</v>
      </c>
      <c r="B2" t="s">
        <v>43</v>
      </c>
      <c r="E2" s="4"/>
      <c r="F2" s="4"/>
      <c r="G2" s="4"/>
    </row>
    <row r="3" spans="1:7" ht="12.75">
      <c r="A3" s="18" t="s">
        <v>11</v>
      </c>
      <c r="B3" s="5" t="s">
        <v>44</v>
      </c>
      <c r="C3" s="5"/>
      <c r="E3" s="4"/>
      <c r="F3" s="4"/>
      <c r="G3" s="4"/>
    </row>
    <row r="4" spans="1:7" ht="12.75">
      <c r="A4" s="18" t="s">
        <v>12</v>
      </c>
      <c r="B4" s="11" t="s">
        <v>45</v>
      </c>
      <c r="C4" s="5"/>
      <c r="E4" s="4"/>
      <c r="F4" s="4"/>
      <c r="G4" s="4"/>
    </row>
    <row r="5" spans="1:7" ht="12.75">
      <c r="A5" s="18" t="s">
        <v>13</v>
      </c>
      <c r="B5" s="11" t="s">
        <v>33</v>
      </c>
      <c r="C5" s="5"/>
      <c r="E5" s="4"/>
      <c r="F5" s="4"/>
      <c r="G5" s="4"/>
    </row>
    <row r="6" spans="1:7" ht="12.75">
      <c r="A6" s="18" t="s">
        <v>31</v>
      </c>
      <c r="B6" s="14" t="s">
        <v>34</v>
      </c>
      <c r="C6" s="5"/>
      <c r="E6" s="4"/>
      <c r="F6" s="4"/>
      <c r="G6" s="4"/>
    </row>
    <row r="7" spans="1:7" ht="12.75">
      <c r="A7" s="18" t="s">
        <v>14</v>
      </c>
      <c r="B7" s="5" t="s">
        <v>30</v>
      </c>
      <c r="C7" s="5"/>
      <c r="E7" s="4"/>
      <c r="F7" s="4"/>
      <c r="G7" s="4"/>
    </row>
    <row r="8" spans="1:7" ht="12.75">
      <c r="A8" s="27" t="s">
        <v>23</v>
      </c>
      <c r="B8" s="58">
        <v>21456</v>
      </c>
      <c r="C8" s="5"/>
      <c r="E8" s="4"/>
      <c r="F8" s="4"/>
      <c r="G8" s="4"/>
    </row>
    <row r="9" spans="1:7" ht="12.75">
      <c r="A9" s="19" t="s">
        <v>0</v>
      </c>
      <c r="E9" s="4"/>
      <c r="F9" s="4"/>
      <c r="G9" s="4"/>
    </row>
    <row r="10" spans="1:7" ht="12.75">
      <c r="A10" s="20" t="s">
        <v>2</v>
      </c>
      <c r="E10" s="4"/>
      <c r="F10" s="4"/>
      <c r="G10" s="4"/>
    </row>
    <row r="11" spans="1:7" ht="12.75">
      <c r="A11" s="21" t="s">
        <v>8</v>
      </c>
      <c r="E11" s="4"/>
      <c r="F11" s="4"/>
      <c r="G11" s="4"/>
    </row>
    <row r="12" spans="1:7" ht="12.75">
      <c r="A12" s="20" t="s">
        <v>20</v>
      </c>
      <c r="E12" s="4"/>
      <c r="F12" s="4"/>
      <c r="G12" s="4"/>
    </row>
    <row r="13" spans="1:7" ht="12.75">
      <c r="A13" s="20" t="s">
        <v>24</v>
      </c>
      <c r="E13" s="4"/>
      <c r="F13" s="4"/>
      <c r="G13" s="4"/>
    </row>
    <row r="14" spans="1:7" ht="12.75">
      <c r="A14" s="4"/>
      <c r="B14" s="26"/>
      <c r="E14" s="26"/>
      <c r="F14" s="4"/>
      <c r="G14" s="4"/>
    </row>
    <row r="15" spans="1:13" s="25" customFormat="1" ht="12.75">
      <c r="A15" s="24" t="s">
        <v>21</v>
      </c>
      <c r="B15" s="26" t="s">
        <v>36</v>
      </c>
      <c r="C15" s="26"/>
      <c r="D15" s="26"/>
      <c r="E15" s="26"/>
      <c r="F15" s="26"/>
      <c r="G15" s="26"/>
      <c r="H15" s="26"/>
      <c r="I15" s="26"/>
      <c r="J15" s="26"/>
      <c r="K15" s="26"/>
      <c r="L15" s="26"/>
      <c r="M15" s="26"/>
    </row>
    <row r="16" spans="1:256" s="25" customFormat="1" ht="12.75">
      <c r="A16" s="24" t="s">
        <v>22</v>
      </c>
      <c r="B16" s="60" t="s">
        <v>37</v>
      </c>
      <c r="C16" s="26"/>
      <c r="D16" s="26"/>
      <c r="E16" s="26"/>
      <c r="F16" s="26"/>
      <c r="G16" s="60"/>
      <c r="H16" s="60"/>
      <c r="I16" s="60"/>
      <c r="J16" s="26"/>
      <c r="K16" s="26"/>
      <c r="L16" s="26"/>
      <c r="M16" s="26"/>
      <c r="IV16" s="26"/>
    </row>
    <row r="17" spans="2:7" ht="12.75">
      <c r="B17" s="65"/>
      <c r="E17" s="4"/>
      <c r="F17" s="26"/>
      <c r="G17" s="26"/>
    </row>
    <row r="18" spans="2:7" ht="12.75">
      <c r="B18" s="65"/>
      <c r="E18" s="65"/>
      <c r="F18" s="26"/>
      <c r="G18" s="26"/>
    </row>
    <row r="19" spans="5:7" ht="12.75">
      <c r="E19" s="65"/>
      <c r="F19" s="65"/>
      <c r="G19" s="65"/>
    </row>
    <row r="20" spans="5:7" ht="12.75">
      <c r="E20" s="65"/>
      <c r="F20" s="65"/>
      <c r="G20" s="65"/>
    </row>
    <row r="21" spans="1:7" ht="63.75">
      <c r="A21" s="22" t="s">
        <v>15</v>
      </c>
      <c r="B21" s="23" t="s">
        <v>38</v>
      </c>
      <c r="E21" s="4"/>
      <c r="F21" s="65"/>
      <c r="G21" s="65"/>
    </row>
    <row r="22" spans="1:7" ht="63.75">
      <c r="A22" s="22" t="s">
        <v>16</v>
      </c>
      <c r="B22" s="23" t="s">
        <v>39</v>
      </c>
      <c r="E22" s="4"/>
      <c r="F22" s="65"/>
      <c r="G22" s="65"/>
    </row>
    <row r="23" spans="1:7" ht="51">
      <c r="A23" s="22" t="s">
        <v>17</v>
      </c>
      <c r="B23" s="23" t="s">
        <v>40</v>
      </c>
      <c r="C23" s="10"/>
      <c r="E23" s="4"/>
      <c r="F23" s="65"/>
      <c r="G23" s="65"/>
    </row>
    <row r="24" spans="1:7" ht="25.5">
      <c r="A24" s="22" t="s">
        <v>18</v>
      </c>
      <c r="B24" s="23" t="s">
        <v>28</v>
      </c>
      <c r="E24" s="4"/>
      <c r="F24" s="65"/>
      <c r="G24" s="4"/>
    </row>
    <row r="25" spans="1:2" ht="12.75">
      <c r="A25" s="22" t="s">
        <v>32</v>
      </c>
      <c r="B25" s="64" t="s">
        <v>41</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2019-02-18T13:53:35Z</cp:lastPrinted>
  <dcterms:created xsi:type="dcterms:W3CDTF">2006-04-18T17:38:46Z</dcterms:created>
  <dcterms:modified xsi:type="dcterms:W3CDTF">2019-03-11T17:39:22Z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