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Preços'!$A$11:$G$80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<sst xmlns="http://schemas.openxmlformats.org/spreadsheetml/2006/main" count="172" uniqueCount="110">
  <si>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</si>
  <si>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</si>
  <si>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</si>
  <si>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</si>
  <si>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</si>
  <si>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</si>
  <si>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</si>
  <si>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</si>
  <si>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</si>
  <si>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</si>
  <si>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</si>
  <si>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</si>
  <si>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</si>
  <si>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</si>
  <si>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</si>
  <si>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</si>
  <si>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</si>
  <si>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</si>
  <si>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</si>
  <si>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</si>
  <si>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</si>
  <si>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</si>
  <si>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</si>
  <si>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</si>
  <si>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</si>
  <si>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</si>
  <si>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</si>
  <si>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</si>
  <si>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</si>
  <si>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</si>
  <si>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</si>
  <si>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</si>
  <si>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</si>
  <si>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__/__/2021</t>
  </si>
  <si>
    <t>Previsão Publicação: __/__/2021</t>
  </si>
  <si>
    <t>Prazo da Ata: 12 meses a contar de sua assinatura.</t>
  </si>
  <si>
    <t>PLAFONIER PVC BRANCO COM BOCAL LOUÇA</t>
  </si>
  <si>
    <t>CAIXA DE DESCARGA PVC BRANCA</t>
  </si>
  <si>
    <t>DISPENSER DE SABONETE LIQUIDO 400 ML</t>
  </si>
  <si>
    <t>DISPENSER DE ALCOOL GEL 400 ML</t>
  </si>
  <si>
    <t xml:space="preserve">SUPORTE DE PAPEL INTERFOLHA PARA SECAR AS MÃOS </t>
  </si>
  <si>
    <t>SUPORTE DE PAPEL HIGIÊNICO PARA ROLO DE 30 METROS POR 10 CENTÍMETROS</t>
  </si>
  <si>
    <t>TORNEIRA DE COZINHA, BICA MÓVEL. FABRICADA EM METAL CROMADO . PRÁTICA E VERSÁTIL. INSTALAÇÃO NA PAREDE E ALAVANCA RETA QUE FACILITA A ABERTURA E FECHAMENTO. COM MECANISMO 1/4 DE VOLTA.</t>
  </si>
  <si>
    <t>TORNEIRA FECHAMENTO AUTOMATICO BANHEIRO, LAVATORIO. TORNEIRA ECONOMICA PARA BANHEIRO FECHAMENTO DE AGUA AUTOMATICO TEMPORIZADO. FABRICADA EM 100% METAL CROMADO DE ALTA RESISTÊNCIA.BOTÃO  DE  ACIONAMENTO  EM  METAL , CORPO  DA  TORNEIRA  METAL, AREJADOR EM ABS</t>
  </si>
  <si>
    <t>ENGATE AÇO INOX FLEXÍVEL TRANÇADO 1/2"  60 CENTIMETROS</t>
  </si>
  <si>
    <t>CABO FLEXÍVEL 6,0MM  ( ROLO COM 100 METROS)</t>
  </si>
  <si>
    <t>ROL</t>
  </si>
  <si>
    <t>FIO PARALELO 4.0MM ROLO 100 METROS BRANCO</t>
  </si>
  <si>
    <t>FIO PARALELO 2.5MM ROLO 100 METROS BRANCO</t>
  </si>
  <si>
    <t xml:space="preserve">SIFÃO CORRUGADO CROMADO </t>
  </si>
  <si>
    <t xml:space="preserve">LAMPADA BI-PINO 50 WATTS 12V PARA FOCO CIRURGICO SISMATEC </t>
  </si>
  <si>
    <t xml:space="preserve">SOQUETE PARA LÂMPADA DICRÓICA 12V 50W </t>
  </si>
  <si>
    <t>VALVULA PIA FABRICADA EM 100% METAL  , VÁLVULA, CESTO INTERNO E PORCA DE APERTO. AS VÁLVULAS DE ESCOAMENTO. VÁLVULA PIA AMERICANA DE ESCOAMENTO PARA PIA DE COZINHA  3.1/2  POLEGADA.</t>
  </si>
  <si>
    <t>LAMPADA LED 50 W EM FORMATO DE MILHO, E27</t>
  </si>
  <si>
    <t>LAMPADA LED 30 W EM FORMATO DE MILHO, E27</t>
  </si>
  <si>
    <t>LAMPADA LED 24 W EM FORMATO DE MILHO, E27</t>
  </si>
  <si>
    <t>LAMPADA LED 12 W EM FORMATO DE MILHO, E27</t>
  </si>
  <si>
    <t>LAMPADA LED 9 W EM FORMATO DE MILHO, E27</t>
  </si>
  <si>
    <t>LÂMPADA LED 6.5W RESIDENCIAL PARA CAMARA ESCURA, E27</t>
  </si>
  <si>
    <t>FITA VEDA ROSCA 18MMX50M</t>
  </si>
  <si>
    <t>FITA ISOLANTE - 18 MM X 5 M - 1a LINHA</t>
  </si>
  <si>
    <t>CAIXA DISJUNTOR + TOMADA 20 A PARA AR CONDICIONADO</t>
  </si>
  <si>
    <t xml:space="preserve">DUCHA ELETRICA 127V . 5500W - COM SISTEMA DE REGULAGEM PARA 04 TEMPERATURAS PRESSSURIZADAS E DESPRESSURIZADAS. COM PRESSURIZADOR INTEGRADO. COM LIBERAÇÃO DE JATOS MULTIDIRECIONAIS. REFERENCIA: LORENZETI </t>
  </si>
  <si>
    <t>DISJUNTOR MONO FÁSICO 15 A</t>
  </si>
  <si>
    <t>DISJUNTOR MONO FASICO 20 A</t>
  </si>
  <si>
    <t>DISJUNTOR MONO FASICO 30 A</t>
  </si>
  <si>
    <t>DISJUNTOR MONO FASICO 40 A</t>
  </si>
  <si>
    <t>DISJUNTOR MONO FASICO 50 A</t>
  </si>
  <si>
    <t>DISJUNTOR BIFASICO 15 A</t>
  </si>
  <si>
    <t>DISJUNTOR BIFASICO 20 A</t>
  </si>
  <si>
    <t>DISJUNTOR BIFASICO 30 A</t>
  </si>
  <si>
    <t>DISJUNTOR BIFASICO 40 A</t>
  </si>
  <si>
    <t>DISJUNTOR BIFASICO 50 A</t>
  </si>
  <si>
    <t>CANO MARROM PVC SOLDÁVEL 20MM OU 1/2" 3M</t>
  </si>
  <si>
    <t>M</t>
  </si>
  <si>
    <t>CANO MARROM PVC SOLDÁVEL 25MM OU 3/4" 3M</t>
  </si>
  <si>
    <t>CANO MARROM PVC SOLDÁVEL 32MM OU 1" 3M</t>
  </si>
  <si>
    <t>CANO PVC PARA ESGOTO 40 MM - 3 M</t>
  </si>
  <si>
    <t>CANO PVC PARA ESGOTO 50 MM - 3 M</t>
  </si>
  <si>
    <t>CANO PVC PARA ESGOTO 100MM OU 4" 6M</t>
  </si>
  <si>
    <t>TORNEIRA ELÉTRICA PARA PAREDE DE COZINHA 127V (110V) BRANCO</t>
  </si>
  <si>
    <t>CONJUNTO DE TOMADA 20A 4X2 BRANCO</t>
  </si>
  <si>
    <t>CONJUNTO DE TOMADA 10A 4X2 BRANCO</t>
  </si>
  <si>
    <t>ADAPTADOR TRIPOLAR X BIPOLAR</t>
  </si>
  <si>
    <t>CONJUNTO DE INTERRUPTOR SIMPLES 10A BRANCO</t>
  </si>
  <si>
    <t>MASSA ADESIVA EPÓXI 100 G.</t>
  </si>
  <si>
    <t>ÓLEO DESENGRIPANTE 3 EM 1 ANTICORROSIVO LUBRIFICANTE ANTIOXIDANTE SPRAY 300 ML</t>
  </si>
  <si>
    <t xml:space="preserve">VASO SANITÁRIO CONVENCIONAL. </t>
  </si>
  <si>
    <t xml:space="preserve">ELETRODUTO CORRUGADO FLEXÍVEL 2 POLEGADAS EM PVC SEGUINDO NBR 15465 </t>
  </si>
  <si>
    <t>ELETRODUTO CORRUGADO FLEXÍVEL 1 POLEGADAS EM PVC SEGUINDO NBR 15465</t>
  </si>
  <si>
    <t>BRAÇADEIRA  DE PLASTICO PARA FIXAR FIO 390X 7,6 MM PACOTE COM 100 UNIDADES</t>
  </si>
  <si>
    <t>PCT</t>
  </si>
  <si>
    <t>CANALETA 20X10 BRANCA COM FITA</t>
  </si>
  <si>
    <t>CILINDRO PARA FECHADURA EM INÓX PARA PORTA DE MADEIRA</t>
  </si>
  <si>
    <t>CILINDRO TAMBOR FECHADURA EM INOX</t>
  </si>
  <si>
    <t>SILICONE NEUTRO INCOLOR 280G</t>
  </si>
  <si>
    <t>LUMINÁRIA TUBULAR LED ALETADA 2X18W BIVOLT LUZ BRANCA</t>
  </si>
  <si>
    <t>ILUMINAÇÃO DE EMERGÊNCIA LED 1200 LÚMENS 2 FARÓIS. FLUXO LUMINOSO MÁXIMO= 1200 LUMENS; QUANTIDADE DE LEDS=48 LEDS (24 EM CADA FAROL); BATERIA=CHUMBO ÁCIDO 6V / 4AH; VIDA ÚTIL DA BATERIA= 200 CICLOS; REGIME DE CARGA= 48 HORAS @ 0,1C; ALIMENTAÇÃO= BIVOLT AUTOMÁTICO 110/220V; AUTONOMIA= 3 HORAS; CONSUMO DE ENERGIA= 2W (CARREGADA) / 4! (CARREGANDO); ÁREA DE ABRANGÊNCIA=250M²; GRAU DE PROTEÇÃO=IP20; DIMENSÕES=195 X 223 X 57,5CM; FABRICADO=PLÁSTICO ABS BRANCO; BUCHAS E PARAFUSOS=SIM; BOTÃO DE TESTE=SIM; GARANTIA= NORMAS NACIONAIS (NBR 10898). 2 ANOS</t>
  </si>
  <si>
    <t>VASO SANITÁRIO COM CAIXA ACOPLADA 3/6L SAÍDA VERTICAL; FORMATO OVAL; COR BRANCO TONALIDADE BRANCO; TIPO DE ACIONAMENTO DA BACIA SANITÁRIA; DUPLO ACIONAMENTO; POSIÇÃO DO ACIONAMENTO DA BACIA SANITÁRIA BOTÃO SUPERIOR; CAPACIDADE DO ACIONAMENTO DA BACIA SANITÁRIA 3/6 L; ACOMPANHA  ASSENTO SANITÁRIO: NÃO; ACOMPANHA FIXAÇÃO: NÃO; ALTURA: 74 CM; LARGURA: 37 CM; PROFUNDIDADE: 62 CM; DIMENSÃO 74X37X62 CM</t>
  </si>
  <si>
    <t>MANGUEIRA FLEX  EM PVC 3 CAMADAS 100 M; SEGUE CARACTERISTICAS: RECOMENDADA PARA SITUAÇÕES DE USO COM PRESSÃO DA ÁGUA DE ATÉ 10 BAR [145 PSI] E TEMPERATURA DE 50 °C; PARA MAIOR RESISTÊNCIA POSSUI 3 CAMADAS DISTINTAS: INTERNA EM PVC, INTERMEDIÁRIA EM FIO DE POLIÉSTER TRANÇADO E EXTERNA EM PVC; ALTURA: 22,5 CM / LARGURA: 49 CM/ COMPRIMENTO: 49 CM/ PESO: 12,49 KG</t>
  </si>
  <si>
    <t>LAVADORA E ENCERADEIRA 410MM; SEGUE CARACTERISTICAS: PUNHO ANATÔMICO EM PLÁSTICO DE ALTA RESISTÊNCIA; SISTEMA LIGA/DESLIGA COM TRAVA DE SEGURANÇA; EXCLUSIVO SISTEMA DE REGULAGEM DE ALTURA DO CABO; RODAS EM FORTIPRENE (MAIS SILENCIOSAS E DURÁVEIS); CABO DE ALIMENTAÇÃO TRIPOLAR DE 10 METROS; ENGRENAGENS HELICOIDAIS COM LUBRIFICAÇÃO PERMANENTE; PRONTA PARA ADAPTAÇÃO DE TANQUE DE DETERGENTE; DUPLA ISOLAÇÃO ELÉTRICA (MAIOR SEGURANÇA); PINTURA ELETROSTÁTICA DE ALTA RESISTÊNCIA; AUTONOMIA DE 250M² / HORA; ACOMPANHA 15 ESCOVAS DE NYLON PARA LAVAGEM; VOLTAGEM: BIVOLTAGEM (110V/220V.); REF. BRALIMPIA</t>
  </si>
  <si>
    <t>PREGÃO PRESENCIAL Nº 052/2021</t>
  </si>
  <si>
    <t>PROCESSO ADMINISTRATIVO N° 2755/2020 de 13/10/2020</t>
  </si>
  <si>
    <t>EVENTUAL AQUISIÇÃO DE MATERIAIS PARA OBRAS E INSTALAÇÕES - SRP</t>
  </si>
  <si>
    <t>Sec. Saúde - Consumo</t>
  </si>
  <si>
    <t>Sec. Saúde - Permanente</t>
  </si>
  <si>
    <t>O pagamento do objeto de que trata o PREGÃO PRESENCIAL 052/2021, e consequente contrato serão efetuados pela Tesouraria da Secretaria Municipal de Saúde de Sumidouro;</t>
  </si>
  <si>
    <t>O objeto do presente Edital será recebido em remessa única, de acordo com cada empenho emitido pela Secretaria Municipal de Saúde e solicitada por um servidor responsável pelo setor. Os materiais deverão ser entregues com prazo não superior a 15 (quinze) dias úteis após recebimento da nota de empenho.</t>
  </si>
  <si>
    <t>Os itens deverão ser entregues no endereço Rua Carlos Alberto Pinheiro de Moura Junior, nº 60, centro, Sumidouro/RJ, nos horários de 08 horas às 16 horas de segunda à sexta-feira.</t>
  </si>
  <si>
    <t>Abertura das Propostas: 19/10/2021, às 10:00hs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</si>
</sst>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5086350" y="285750"/>
          <a:ext cx="1790700" cy="21240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2755/20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9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14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9" t="s">
        <v>19</v>
      </c>
      <c r="B2" s="69"/>
      <c r="C2" s="69"/>
      <c r="D2" s="69"/>
      <c r="E2" s="69"/>
      <c r="F2" s="69"/>
      <c r="G2" s="69"/>
    </row>
    <row r="3" spans="1:7" ht="12.75">
      <c r="A3" s="69" t="str">
        <f>UPPER(Dados!B1&amp;"  -  "&amp;Dados!B4)</f>
        <v>PREGÃO PRESENCIAL Nº 052/2021  -  ABERTURA DAS PROPOSTAS: 19/10/2021, ÀS 10:00HS</v>
      </c>
      <c r="B3" s="69"/>
      <c r="C3" s="69"/>
      <c r="D3" s="69"/>
      <c r="E3" s="69"/>
      <c r="F3" s="69"/>
      <c r="G3" s="69"/>
    </row>
    <row r="4" spans="1:7" ht="225">
      <c r="A4" s="70" t="str">
        <f>Dados!B3</f>
        <v>EVENTUAL AQUISIÇÃO DE MATERIAIS PARA OBRAS E INSTALAÇÕES - SRP</v>
      </c>
      <c r="B4" s="70"/>
      <c r="C4" s="70"/>
      <c r="D4" s="70"/>
      <c r="E4" s="70"/>
      <c r="F4" s="70"/>
      <c r="G4" s="70"/>
    </row>
    <row r="5" spans="1:7" ht="12.75">
      <c r="A5" s="69" t="str">
        <f>Dados!B2</f>
        <v>PROCESSO ADMINISTRATIVO N° 2755/2020 de 13/10/2020</v>
      </c>
      <c r="B5" s="69"/>
      <c r="C5" s="69"/>
      <c r="D5" s="69"/>
      <c r="E5" s="69"/>
      <c r="F5" s="69"/>
      <c r="G5" s="69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87395.52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8"/>
      <c r="C8" s="78"/>
      <c r="D8" s="78"/>
      <c r="E8" s="78"/>
      <c r="F8" s="78"/>
      <c r="G8" s="78"/>
      <c r="H8" s="50"/>
      <c r="L8" s="43"/>
    </row>
    <row r="9" spans="1:13" s="8" customFormat="1" ht="12" customHeight="1">
      <c r="A9" s="17" t="s">
        <v>1</v>
      </c>
      <c r="B9" s="68"/>
      <c r="C9" s="68"/>
      <c r="D9" s="68"/>
      <c r="E9" s="68"/>
      <c r="F9" s="68"/>
      <c r="G9" s="68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36</v>
      </c>
      <c r="C13" s="39" t="s">
        <v>5</v>
      </c>
      <c r="D13" s="59">
        <v>50</v>
      </c>
      <c r="E13" s="62">
        <v>6.69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37</v>
      </c>
      <c r="C14" s="39" t="s">
        <v>5</v>
      </c>
      <c r="D14" s="59">
        <v>30</v>
      </c>
      <c r="E14" s="62">
        <v>42.78</v>
      </c>
      <c r="F14" s="57"/>
      <c r="G14" s="40">
        <f aca="true" t="shared" si="0" ref="G14:G74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38</v>
      </c>
      <c r="C15" s="39" t="s">
        <v>5</v>
      </c>
      <c r="D15" s="59">
        <v>50</v>
      </c>
      <c r="E15" s="62">
        <v>48.3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39</v>
      </c>
      <c r="C16" s="39" t="s">
        <v>5</v>
      </c>
      <c r="D16" s="59">
        <v>50</v>
      </c>
      <c r="E16" s="62">
        <v>48.27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40</v>
      </c>
      <c r="C17" s="39" t="s">
        <v>5</v>
      </c>
      <c r="D17" s="59">
        <v>50</v>
      </c>
      <c r="E17" s="62">
        <v>48.93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41</v>
      </c>
      <c r="C18" s="39" t="s">
        <v>5</v>
      </c>
      <c r="D18" s="59">
        <v>50</v>
      </c>
      <c r="E18" s="62">
        <v>50.2</v>
      </c>
      <c r="F18" s="57"/>
      <c r="G18" s="40">
        <f t="shared" si="0"/>
      </c>
      <c r="H18" s="50"/>
      <c r="K18" s="7"/>
      <c r="L18" s="43"/>
    </row>
    <row r="19" spans="1:12" s="8" customFormat="1" ht="45">
      <c r="A19" s="38">
        <v>7</v>
      </c>
      <c r="B19" s="36" t="s">
        <v>42</v>
      </c>
      <c r="C19" s="39" t="s">
        <v>5</v>
      </c>
      <c r="D19" s="59">
        <v>20</v>
      </c>
      <c r="E19" s="62">
        <v>84.8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43</v>
      </c>
      <c r="C20" s="39" t="s">
        <v>5</v>
      </c>
      <c r="D20" s="59">
        <v>40</v>
      </c>
      <c r="E20" s="62">
        <v>159.45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44</v>
      </c>
      <c r="C21" s="39" t="s">
        <v>5</v>
      </c>
      <c r="D21" s="59">
        <v>40</v>
      </c>
      <c r="E21" s="62">
        <v>38.87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45</v>
      </c>
      <c r="C22" s="39" t="s">
        <v>46</v>
      </c>
      <c r="D22" s="59">
        <v>5</v>
      </c>
      <c r="E22" s="62">
        <v>703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47</v>
      </c>
      <c r="C23" s="39" t="s">
        <v>46</v>
      </c>
      <c r="D23" s="59">
        <v>5</v>
      </c>
      <c r="E23" s="62">
        <v>516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48</v>
      </c>
      <c r="C24" s="39" t="s">
        <v>46</v>
      </c>
      <c r="D24" s="59">
        <v>5</v>
      </c>
      <c r="E24" s="62">
        <v>309.33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49</v>
      </c>
      <c r="C25" s="39" t="s">
        <v>5</v>
      </c>
      <c r="D25" s="59">
        <v>10</v>
      </c>
      <c r="E25" s="62">
        <v>45.6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50</v>
      </c>
      <c r="C26" s="39" t="s">
        <v>5</v>
      </c>
      <c r="D26" s="59">
        <v>200</v>
      </c>
      <c r="E26" s="62">
        <v>19.93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51</v>
      </c>
      <c r="C27" s="39" t="s">
        <v>5</v>
      </c>
      <c r="D27" s="59">
        <v>200</v>
      </c>
      <c r="E27" s="62">
        <v>3.92</v>
      </c>
      <c r="F27" s="57"/>
      <c r="G27" s="40">
        <f t="shared" si="0"/>
      </c>
      <c r="H27" s="50"/>
      <c r="K27" s="7"/>
      <c r="L27" s="43"/>
    </row>
    <row r="28" spans="1:12" s="8" customFormat="1" ht="45">
      <c r="A28" s="38">
        <v>16</v>
      </c>
      <c r="B28" s="36" t="s">
        <v>52</v>
      </c>
      <c r="C28" s="39" t="s">
        <v>5</v>
      </c>
      <c r="D28" s="59">
        <v>20</v>
      </c>
      <c r="E28" s="62">
        <v>39.57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53</v>
      </c>
      <c r="C29" s="39" t="s">
        <v>5</v>
      </c>
      <c r="D29" s="59">
        <v>40</v>
      </c>
      <c r="E29" s="62">
        <v>86.3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54</v>
      </c>
      <c r="C30" s="39" t="s">
        <v>5</v>
      </c>
      <c r="D30" s="59">
        <v>40</v>
      </c>
      <c r="E30" s="62">
        <v>49.47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55</v>
      </c>
      <c r="C31" s="39" t="s">
        <v>5</v>
      </c>
      <c r="D31" s="59">
        <v>30</v>
      </c>
      <c r="E31" s="62">
        <v>32.03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56</v>
      </c>
      <c r="C32" s="39" t="s">
        <v>5</v>
      </c>
      <c r="D32" s="59">
        <v>40</v>
      </c>
      <c r="E32" s="62">
        <v>18.27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57</v>
      </c>
      <c r="C33" s="39" t="s">
        <v>5</v>
      </c>
      <c r="D33" s="59">
        <v>40</v>
      </c>
      <c r="E33" s="62">
        <v>13.11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58</v>
      </c>
      <c r="C34" s="39" t="s">
        <v>5</v>
      </c>
      <c r="D34" s="59">
        <v>30</v>
      </c>
      <c r="E34" s="62">
        <v>10.23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59</v>
      </c>
      <c r="C35" s="39" t="s">
        <v>5</v>
      </c>
      <c r="D35" s="59">
        <v>50</v>
      </c>
      <c r="E35" s="62">
        <v>10.07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60</v>
      </c>
      <c r="C36" s="39" t="s">
        <v>5</v>
      </c>
      <c r="D36" s="59">
        <v>50</v>
      </c>
      <c r="E36" s="62">
        <v>5.8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61</v>
      </c>
      <c r="C37" s="39" t="s">
        <v>5</v>
      </c>
      <c r="D37" s="59">
        <v>30</v>
      </c>
      <c r="E37" s="62">
        <v>47.93</v>
      </c>
      <c r="F37" s="57"/>
      <c r="G37" s="40">
        <f t="shared" si="0"/>
      </c>
      <c r="H37" s="50"/>
      <c r="K37" s="7"/>
      <c r="L37" s="43"/>
    </row>
    <row r="38" spans="1:12" s="8" customFormat="1" ht="45">
      <c r="A38" s="38">
        <v>26</v>
      </c>
      <c r="B38" s="36" t="s">
        <v>62</v>
      </c>
      <c r="C38" s="39" t="s">
        <v>5</v>
      </c>
      <c r="D38" s="59">
        <v>50</v>
      </c>
      <c r="E38" s="62">
        <v>75.2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63</v>
      </c>
      <c r="C39" s="39" t="s">
        <v>5</v>
      </c>
      <c r="D39" s="59">
        <v>10</v>
      </c>
      <c r="E39" s="62">
        <v>15.83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64</v>
      </c>
      <c r="C40" s="39" t="s">
        <v>5</v>
      </c>
      <c r="D40" s="59">
        <v>10</v>
      </c>
      <c r="E40" s="62">
        <v>15.85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65</v>
      </c>
      <c r="C41" s="39" t="s">
        <v>5</v>
      </c>
      <c r="D41" s="59">
        <v>10</v>
      </c>
      <c r="E41" s="62">
        <v>16.85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66</v>
      </c>
      <c r="C42" s="39" t="s">
        <v>5</v>
      </c>
      <c r="D42" s="59">
        <v>10</v>
      </c>
      <c r="E42" s="62">
        <v>17.65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67</v>
      </c>
      <c r="C43" s="39" t="s">
        <v>5</v>
      </c>
      <c r="D43" s="59">
        <v>10</v>
      </c>
      <c r="E43" s="62">
        <v>17.65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68</v>
      </c>
      <c r="C44" s="39" t="s">
        <v>5</v>
      </c>
      <c r="D44" s="59">
        <v>5</v>
      </c>
      <c r="E44" s="62">
        <v>47.8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69</v>
      </c>
      <c r="C45" s="39" t="s">
        <v>5</v>
      </c>
      <c r="D45" s="59">
        <v>5</v>
      </c>
      <c r="E45" s="62">
        <v>47.8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70</v>
      </c>
      <c r="C46" s="39" t="s">
        <v>5</v>
      </c>
      <c r="D46" s="59">
        <v>5</v>
      </c>
      <c r="E46" s="62">
        <v>47.8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71</v>
      </c>
      <c r="C47" s="39" t="s">
        <v>5</v>
      </c>
      <c r="D47" s="59">
        <v>5</v>
      </c>
      <c r="E47" s="62">
        <v>49.47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72</v>
      </c>
      <c r="C48" s="39" t="s">
        <v>5</v>
      </c>
      <c r="D48" s="59">
        <v>5</v>
      </c>
      <c r="E48" s="62">
        <v>50.1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73</v>
      </c>
      <c r="C49" s="39" t="s">
        <v>74</v>
      </c>
      <c r="D49" s="59">
        <v>30</v>
      </c>
      <c r="E49" s="62">
        <v>6.78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75</v>
      </c>
      <c r="C50" s="39" t="s">
        <v>74</v>
      </c>
      <c r="D50" s="59">
        <v>30</v>
      </c>
      <c r="E50" s="62">
        <v>9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76</v>
      </c>
      <c r="C51" s="39" t="s">
        <v>74</v>
      </c>
      <c r="D51" s="59">
        <v>30</v>
      </c>
      <c r="E51" s="62">
        <v>14.23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77</v>
      </c>
      <c r="C52" s="39" t="s">
        <v>74</v>
      </c>
      <c r="D52" s="59">
        <v>30</v>
      </c>
      <c r="E52" s="62">
        <v>11.05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78</v>
      </c>
      <c r="C53" s="39" t="s">
        <v>74</v>
      </c>
      <c r="D53" s="59">
        <v>30</v>
      </c>
      <c r="E53" s="62">
        <v>15.73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79</v>
      </c>
      <c r="C54" s="39" t="s">
        <v>74</v>
      </c>
      <c r="D54" s="59">
        <v>120</v>
      </c>
      <c r="E54" s="62">
        <v>17.1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80</v>
      </c>
      <c r="C55" s="39" t="s">
        <v>5</v>
      </c>
      <c r="D55" s="59">
        <v>8</v>
      </c>
      <c r="E55" s="62">
        <v>169.67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81</v>
      </c>
      <c r="C56" s="39" t="s">
        <v>5</v>
      </c>
      <c r="D56" s="59">
        <v>30</v>
      </c>
      <c r="E56" s="62">
        <v>12.57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82</v>
      </c>
      <c r="C57" s="39" t="s">
        <v>5</v>
      </c>
      <c r="D57" s="59">
        <v>30</v>
      </c>
      <c r="E57" s="62">
        <v>9.83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83</v>
      </c>
      <c r="C58" s="39" t="s">
        <v>5</v>
      </c>
      <c r="D58" s="59">
        <v>100</v>
      </c>
      <c r="E58" s="62">
        <v>8.13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84</v>
      </c>
      <c r="C59" s="39" t="s">
        <v>5</v>
      </c>
      <c r="D59" s="59">
        <v>50</v>
      </c>
      <c r="E59" s="62">
        <v>8.91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85</v>
      </c>
      <c r="C60" s="39" t="s">
        <v>5</v>
      </c>
      <c r="D60" s="59">
        <v>50</v>
      </c>
      <c r="E60" s="62">
        <v>12.17</v>
      </c>
      <c r="F60" s="57"/>
      <c r="G60" s="40">
        <f t="shared" si="0"/>
      </c>
      <c r="H60" s="50"/>
      <c r="K60" s="7"/>
      <c r="L60" s="43"/>
    </row>
    <row r="61" spans="1:12" s="8" customFormat="1" ht="22.5">
      <c r="A61" s="38">
        <v>49</v>
      </c>
      <c r="B61" s="36" t="s">
        <v>86</v>
      </c>
      <c r="C61" s="39" t="s">
        <v>5</v>
      </c>
      <c r="D61" s="59">
        <v>20</v>
      </c>
      <c r="E61" s="62">
        <v>13.43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87</v>
      </c>
      <c r="C62" s="39" t="s">
        <v>5</v>
      </c>
      <c r="D62" s="59">
        <v>5</v>
      </c>
      <c r="E62" s="62">
        <v>159.33</v>
      </c>
      <c r="F62" s="57"/>
      <c r="G62" s="40">
        <f t="shared" si="0"/>
      </c>
      <c r="H62" s="50"/>
      <c r="K62" s="7"/>
      <c r="L62" s="43"/>
    </row>
    <row r="63" spans="1:12" s="8" customFormat="1" ht="22.5">
      <c r="A63" s="38">
        <v>51</v>
      </c>
      <c r="B63" s="36" t="s">
        <v>88</v>
      </c>
      <c r="C63" s="39" t="s">
        <v>74</v>
      </c>
      <c r="D63" s="59">
        <v>100</v>
      </c>
      <c r="E63" s="62">
        <v>4.22</v>
      </c>
      <c r="F63" s="57"/>
      <c r="G63" s="40">
        <f t="shared" si="0"/>
      </c>
      <c r="H63" s="50"/>
      <c r="K63" s="7"/>
      <c r="L63" s="43"/>
    </row>
    <row r="64" spans="1:12" s="8" customFormat="1" ht="22.5">
      <c r="A64" s="38">
        <v>52</v>
      </c>
      <c r="B64" s="36" t="s">
        <v>89</v>
      </c>
      <c r="C64" s="39" t="s">
        <v>74</v>
      </c>
      <c r="D64" s="59">
        <v>20</v>
      </c>
      <c r="E64" s="62">
        <v>3.02</v>
      </c>
      <c r="F64" s="57"/>
      <c r="G64" s="40">
        <f t="shared" si="0"/>
      </c>
      <c r="H64" s="50"/>
      <c r="K64" s="7"/>
      <c r="L64" s="43"/>
    </row>
    <row r="65" spans="1:12" s="8" customFormat="1" ht="22.5">
      <c r="A65" s="38">
        <v>53</v>
      </c>
      <c r="B65" s="36" t="s">
        <v>90</v>
      </c>
      <c r="C65" s="39" t="s">
        <v>91</v>
      </c>
      <c r="D65" s="59">
        <v>2</v>
      </c>
      <c r="E65" s="62">
        <v>132.67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92</v>
      </c>
      <c r="C66" s="39" t="s">
        <v>74</v>
      </c>
      <c r="D66" s="59">
        <v>50</v>
      </c>
      <c r="E66" s="62">
        <v>11.6</v>
      </c>
      <c r="F66" s="57"/>
      <c r="G66" s="40">
        <f t="shared" si="0"/>
      </c>
      <c r="H66" s="50"/>
      <c r="K66" s="7"/>
      <c r="L66" s="43"/>
    </row>
    <row r="67" spans="1:12" s="8" customFormat="1" ht="11.25">
      <c r="A67" s="38">
        <v>55</v>
      </c>
      <c r="B67" s="36" t="s">
        <v>93</v>
      </c>
      <c r="C67" s="39" t="s">
        <v>5</v>
      </c>
      <c r="D67" s="59">
        <v>20</v>
      </c>
      <c r="E67" s="62">
        <v>32.77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94</v>
      </c>
      <c r="C68" s="39" t="s">
        <v>5</v>
      </c>
      <c r="D68" s="59">
        <v>20</v>
      </c>
      <c r="E68" s="62">
        <v>53.6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95</v>
      </c>
      <c r="C69" s="39" t="s">
        <v>5</v>
      </c>
      <c r="D69" s="59">
        <v>20</v>
      </c>
      <c r="E69" s="62">
        <v>20.27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96</v>
      </c>
      <c r="C70" s="39" t="s">
        <v>5</v>
      </c>
      <c r="D70" s="59">
        <v>50</v>
      </c>
      <c r="E70" s="62">
        <v>115.93</v>
      </c>
      <c r="F70" s="57"/>
      <c r="G70" s="40">
        <f t="shared" si="0"/>
      </c>
      <c r="H70" s="50"/>
      <c r="K70" s="7"/>
      <c r="L70" s="43"/>
    </row>
    <row r="71" spans="1:12" s="8" customFormat="1" ht="123.75">
      <c r="A71" s="38">
        <v>59</v>
      </c>
      <c r="B71" s="36" t="s">
        <v>97</v>
      </c>
      <c r="C71" s="39" t="s">
        <v>5</v>
      </c>
      <c r="D71" s="59">
        <v>30</v>
      </c>
      <c r="E71" s="62">
        <v>285.67</v>
      </c>
      <c r="F71" s="57"/>
      <c r="G71" s="40">
        <f t="shared" si="0"/>
      </c>
      <c r="H71" s="50"/>
      <c r="K71" s="7"/>
      <c r="L71" s="43"/>
    </row>
    <row r="72" spans="1:12" s="8" customFormat="1" ht="90">
      <c r="A72" s="38">
        <v>60</v>
      </c>
      <c r="B72" s="36" t="s">
        <v>98</v>
      </c>
      <c r="C72" s="39" t="s">
        <v>5</v>
      </c>
      <c r="D72" s="59">
        <v>10</v>
      </c>
      <c r="E72" s="62">
        <v>555.33</v>
      </c>
      <c r="F72" s="57"/>
      <c r="G72" s="40">
        <f t="shared" si="0"/>
      </c>
      <c r="H72" s="50"/>
      <c r="K72" s="7"/>
      <c r="L72" s="43"/>
    </row>
    <row r="73" spans="1:12" s="8" customFormat="1" ht="78.75">
      <c r="A73" s="38">
        <v>61</v>
      </c>
      <c r="B73" s="36" t="s">
        <v>99</v>
      </c>
      <c r="C73" s="39" t="s">
        <v>5</v>
      </c>
      <c r="D73" s="59">
        <v>1</v>
      </c>
      <c r="E73" s="62">
        <v>446</v>
      </c>
      <c r="F73" s="57"/>
      <c r="G73" s="40">
        <f t="shared" si="0"/>
      </c>
      <c r="H73" s="50"/>
      <c r="K73" s="7"/>
      <c r="L73" s="43"/>
    </row>
    <row r="74" spans="1:12" s="8" customFormat="1" ht="123.75">
      <c r="A74" s="38">
        <v>62</v>
      </c>
      <c r="B74" s="36" t="s">
        <v>100</v>
      </c>
      <c r="C74" s="39" t="s">
        <v>5</v>
      </c>
      <c r="D74" s="59">
        <v>1</v>
      </c>
      <c r="E74" s="62">
        <v>4162.67</v>
      </c>
      <c r="F74" s="57"/>
      <c r="G74" s="40">
        <f t="shared" si="0"/>
      </c>
      <c r="H74" s="50"/>
      <c r="K74" s="7"/>
      <c r="L74" s="43"/>
    </row>
    <row r="75" spans="1:12" s="31" customFormat="1" ht="9">
      <c r="A75" s="42"/>
      <c r="E75" s="56"/>
      <c r="F75" s="71" t="s">
        <v>27</v>
      </c>
      <c r="G75" s="72"/>
      <c r="H75" s="51"/>
      <c r="L75" s="45"/>
    </row>
    <row r="76" spans="6:8" ht="14.25" customHeight="1">
      <c r="F76" s="73">
        <f>IF(SUM(G13:G74)=0,"",SUM(G13:G74))</f>
      </c>
      <c r="G76" s="74"/>
      <c r="H76" s="52"/>
    </row>
    <row r="77" spans="1:12" s="46" customFormat="1" ht="33" customHeight="1">
      <c r="A77" s="67" t="str">
        <f>" - "&amp;Dados!B21</f>
        <v> - O objeto do presente Edital será recebido em remessa única, de acordo com cada empenho emitido pela Secretaria Municipal de Saúde e solicitada por um servidor responsável pelo setor. Os materiais deverão ser entregues com prazo não superior a 15 (quinze) dias úteis após recebimento da nota de empenho.</v>
      </c>
      <c r="B77" s="67"/>
      <c r="C77" s="67"/>
      <c r="D77" s="67"/>
      <c r="E77" s="67"/>
      <c r="F77" s="67"/>
      <c r="G77" s="67"/>
      <c r="H77" s="53"/>
      <c r="L77" s="47"/>
    </row>
    <row r="78" spans="1:12" s="46" customFormat="1" ht="21" customHeight="1">
      <c r="A78" s="67" t="str">
        <f>" - "&amp;Dados!B22</f>
        <v> - Os itens deverão ser entregues no endereço Rua Carlos Alberto Pinheiro de Moura Junior, nº 60, centro, Sumidouro/RJ, nos horários de 08 horas às 16 horas de segunda à sexta-feira.</v>
      </c>
      <c r="B78" s="67"/>
      <c r="C78" s="67"/>
      <c r="D78" s="67"/>
      <c r="E78" s="67"/>
      <c r="F78" s="67"/>
      <c r="G78" s="67"/>
      <c r="H78" s="53"/>
      <c r="L78" s="47"/>
    </row>
    <row r="79" spans="1:12" s="46" customFormat="1" ht="21" customHeight="1">
      <c r="A79" s="67" t="str">
        <f>" - "&amp;Dados!B23</f>
        <v> - O pagamento do objeto de que trata o PREGÃO PRESENCIAL 052/2021, e consequente contrato serão efetuados pela Tesouraria da Secretaria Municipal de Saúde de Sumidouro;</v>
      </c>
      <c r="B79" s="67"/>
      <c r="C79" s="67"/>
      <c r="D79" s="67"/>
      <c r="E79" s="67"/>
      <c r="F79" s="67"/>
      <c r="G79" s="67"/>
      <c r="H79" s="53"/>
      <c r="L79" s="47"/>
    </row>
    <row r="80" spans="1:12" s="31" customFormat="1" ht="9">
      <c r="A80" s="67" t="str">
        <f>" - "&amp;Dados!B24</f>
        <v> - Proposta válida por 60 (sessenta) dias</v>
      </c>
      <c r="B80" s="67"/>
      <c r="C80" s="67"/>
      <c r="D80" s="67"/>
      <c r="E80" s="67"/>
      <c r="F80" s="67"/>
      <c r="G80" s="67"/>
      <c r="H80" s="51"/>
      <c r="L80" s="45"/>
    </row>
    <row r="81" ht="12.75">
      <c r="H81" s="54"/>
    </row>
    <row r="82" ht="12.75">
      <c r="H82" s="54"/>
    </row>
    <row r="83" ht="12.75">
      <c r="H83" s="54"/>
    </row>
    <row r="84" ht="12.75">
      <c r="H84" s="54"/>
    </row>
    <row r="85" ht="12.75">
      <c r="H85" s="54"/>
    </row>
    <row r="86" ht="12.75">
      <c r="H86" s="54"/>
    </row>
    <row r="87" spans="2:7" ht="12.75" customHeight="1">
      <c r="B87" s="1"/>
      <c r="D87" s="1"/>
      <c r="G87" s="1"/>
    </row>
    <row r="88" spans="2:7" ht="12.75">
      <c r="B88" s="1"/>
      <c r="D88" s="1"/>
      <c r="G88" s="1"/>
    </row>
    <row r="89" spans="2:7" ht="12.75">
      <c r="B89" s="1"/>
      <c r="D89" s="1"/>
      <c r="G89" s="1"/>
    </row>
    <row r="90" spans="2:7" ht="12.75">
      <c r="B90" s="1"/>
      <c r="D90" s="1"/>
      <c r="G90" s="1"/>
    </row>
    <row r="91" spans="2:7" ht="12.75">
      <c r="B91" s="1"/>
      <c r="D91" s="1"/>
      <c r="G91" s="1"/>
    </row>
  </sheetData>
  <sheetProtection/>
  <autoFilter ref="A11:G80"/>
  <mergeCells count="15">
    <mergeCell ref="A2:G2"/>
    <mergeCell ref="A77:G77"/>
    <mergeCell ref="A78:G78"/>
    <mergeCell ref="A79:G79"/>
    <mergeCell ref="B8:G8"/>
    <mergeCell ref="A80:G80"/>
    <mergeCell ref="B9:G9"/>
    <mergeCell ref="A3:G3"/>
    <mergeCell ref="A4:G4"/>
    <mergeCell ref="A5:G5"/>
    <mergeCell ref="F75:G75"/>
    <mergeCell ref="F76:G76"/>
    <mergeCell ref="D10:G10"/>
    <mergeCell ref="C6:D6"/>
    <mergeCell ref="E6:F6"/>
  </mergeCells>
  <conditionalFormatting sqref="F75">
    <cfRule type="expression" priority="1" dxfId="12" stopIfTrue="1">
      <formula>IF($J75="Empate",IF(H75=1,TRUE(),FALSE()),FALSE())</formula>
    </cfRule>
    <cfRule type="expression" priority="2" dxfId="13" stopIfTrue="1">
      <formula>IF(H75="&gt;",FALSE(),IF(H75&gt;0,TRUE(),FALSE()))</formula>
    </cfRule>
    <cfRule type="expression" priority="3" dxfId="0" stopIfTrue="1">
      <formula>IF(H75="&gt;",TRUE(),FALSE())</formula>
    </cfRule>
  </conditionalFormatting>
  <conditionalFormatting sqref="F76">
    <cfRule type="expression" priority="4" dxfId="9" stopIfTrue="1">
      <formula>IF($J75="OK",IF(H75=1,TRUE(),FALSE()),FALSE())</formula>
    </cfRule>
    <cfRule type="expression" priority="5" dxfId="14" stopIfTrue="1">
      <formula>IF($J75="Empate",IF(H75=1,TRUE(),FALSE()),FALSE())</formula>
    </cfRule>
    <cfRule type="expression" priority="6" dxfId="7" stopIfTrue="1">
      <formula>IF($J75="Empate",IF(H75=2,TRUE(),FALSE()),FALSE())</formula>
    </cfRule>
  </conditionalFormatting>
  <conditionalFormatting sqref="F13:F74">
    <cfRule type="cellIs" priority="11" dxfId="6" operator="equal" stopIfTrue="1">
      <formula>""</formula>
    </cfRule>
  </conditionalFormatting>
  <conditionalFormatting sqref="D13:D7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7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7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2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101</v>
      </c>
      <c r="E1" s="4"/>
      <c r="F1" s="4"/>
      <c r="G1" s="4"/>
    </row>
    <row r="2" spans="1:7" ht="12.75">
      <c r="A2" s="18" t="s">
        <v>10</v>
      </c>
      <c r="B2" t="s">
        <v>102</v>
      </c>
      <c r="E2" s="4"/>
      <c r="F2" s="4"/>
      <c r="G2" s="4"/>
    </row>
    <row r="3" spans="1:7" ht="12.75">
      <c r="A3" s="18" t="s">
        <v>11</v>
      </c>
      <c r="B3" s="5" t="s">
        <v>103</v>
      </c>
      <c r="C3" s="5"/>
      <c r="E3" s="4"/>
      <c r="F3" s="4"/>
      <c r="G3" s="4"/>
    </row>
    <row r="4" spans="1:7" ht="12.75">
      <c r="A4" s="18" t="s">
        <v>12</v>
      </c>
      <c r="B4" s="11" t="s">
        <v>109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87395.52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104</v>
      </c>
      <c r="C15" s="26" t="s">
        <v>105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76.5">
      <c r="A21" s="22" t="s">
        <v>15</v>
      </c>
      <c r="B21" s="23" t="s">
        <v>107</v>
      </c>
      <c r="E21" s="66"/>
      <c r="F21" s="4"/>
      <c r="G21" s="65"/>
    </row>
    <row r="22" spans="1:7" ht="51">
      <c r="A22" s="22" t="s">
        <v>16</v>
      </c>
      <c r="B22" s="23" t="s">
        <v>108</v>
      </c>
      <c r="E22" s="66"/>
      <c r="F22" s="4"/>
      <c r="G22" s="65"/>
    </row>
    <row r="23" spans="1:7" ht="51">
      <c r="A23" s="22" t="s">
        <v>17</v>
      </c>
      <c r="B23" s="23" t="s">
        <v>106</v>
      </c>
      <c r="C23" s="10"/>
      <c r="E23" s="66"/>
      <c r="F23" s="4"/>
      <c r="G23" s="65"/>
    </row>
    <row r="24" spans="1:7" ht="25.5">
      <c r="A24" s="22" t="s">
        <v>18</v>
      </c>
      <c r="B24" s="23" t="s">
        <v>28</v>
      </c>
      <c r="E24" s="66"/>
      <c r="F24" s="4"/>
      <c r="G24" s="4"/>
    </row>
    <row r="25" spans="1:5" ht="12.75">
      <c r="A25" s="22" t="s">
        <v>32</v>
      </c>
      <c r="B25" s="64" t="s">
        <v>35</v>
      </c>
      <c r="E25" s="6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2021-09-24T19:02:06Z</cp:lastPrinted>
  <dcterms:created xsi:type="dcterms:W3CDTF">2006-04-18T17:38:46Z</dcterms:created>
  <dcterms:modified xsi:type="dcterms:W3CDTF">2021-09-24T19:02:07Z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