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Preços'!$A$11:$G$175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<sst xmlns="http://schemas.openxmlformats.org/spreadsheetml/2006/main" count="363" uniqueCount="213">
  <si>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</si>
  <si>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</si>
  <si>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</si>
  <si>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</si>
  <si>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</si>
  <si>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</si>
  <si>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</si>
  <si>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</si>
  <si>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</si>
  <si>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</si>
  <si>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</si>
  <si>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</si>
  <si>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</si>
  <si>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</si>
  <si>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</si>
  <si>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</si>
  <si>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</si>
  <si>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</si>
  <si>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</si>
  <si>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</si>
  <si>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</si>
  <si>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</si>
  <si>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</si>
  <si>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</si>
  <si>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</si>
  <si>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</si>
  <si>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</si>
  <si>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</si>
  <si>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</si>
  <si>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</si>
  <si>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</si>
  <si>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</si>
  <si>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</si>
  <si>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</si>
  <si>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</si>
  <si>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Prazo da Ata: A contar de sua assinatura por um período de 12 meses.</t>
  </si>
  <si>
    <t>KG</t>
  </si>
  <si>
    <t>BLD</t>
  </si>
  <si>
    <t>ABRAÇADEIRA DE NYLON 4.5 X 200mm C/ 100PEÇAS</t>
  </si>
  <si>
    <t>PCT</t>
  </si>
  <si>
    <t>ABRAÇADEIRA DE NYLON 7.9 X 350mm C/ 100PEÇAS</t>
  </si>
  <si>
    <t>ACABAMENTO DE SANCA EM PVC / COM 6 METROS</t>
  </si>
  <si>
    <t>ANEL DE VEDAÇÃO PARA VASO SANITARIO</t>
  </si>
  <si>
    <t>ARAME DE AÇO FIO 14</t>
  </si>
  <si>
    <t>ARAME GALVANIZADO FINO</t>
  </si>
  <si>
    <t>ARAME GALVANIZADO GROSSO</t>
  </si>
  <si>
    <t>ARAME QUEIMADO</t>
  </si>
  <si>
    <t>AREIA LAVADA</t>
  </si>
  <si>
    <t>M3</t>
  </si>
  <si>
    <t>ARGAMASSA SACO 20 KG</t>
  </si>
  <si>
    <t>SC</t>
  </si>
  <si>
    <t>BANDEJA PARA PINTURA GRANDE</t>
  </si>
  <si>
    <t>BANDEJA PARA PINTURA PEQUENA</t>
  </si>
  <si>
    <t>BISNAGA DE COLA PARA CANO DE ESGOTO 75G</t>
  </si>
  <si>
    <t>BISNAGA DE COLA PARA CANO SOLDÁVEL 75g</t>
  </si>
  <si>
    <t>BÓIA DE 1/2  ELÉTRICA BIVOLT (REGULADOR DE NÍVEL DE CAIXA D'ÁGUA)</t>
  </si>
  <si>
    <t xml:space="preserve">BÓIA DE 1/2 PARA CAIXA D'ÁGUA </t>
  </si>
  <si>
    <t>BOLSA DE VEDAÇÃO PARA CAIXA ACOPLADA</t>
  </si>
  <si>
    <t>BOMBA D'ÁGUA PERIFÉRICA 110/220v - 1 CAVALO - ENTRADA DE 1POLEGADA E SAÍDA DE 3/4</t>
  </si>
  <si>
    <t>BORRACHA  DE JARDIM DE SILICONE RESISTENTE AO SOL DE 1/2 C/ESGUICHO DE 20M</t>
  </si>
  <si>
    <t>BORRACHA PELÉ 1/2"</t>
  </si>
  <si>
    <t>M</t>
  </si>
  <si>
    <t>BORRACHA PELÉ 3/4"</t>
  </si>
  <si>
    <t>CACHONETE COM ALISAR ANGELIM 0,80X2,10</t>
  </si>
  <si>
    <t>CADEADO 20MM</t>
  </si>
  <si>
    <t>CADEADO 35MM</t>
  </si>
  <si>
    <t>CADEADO 40MM</t>
  </si>
  <si>
    <t xml:space="preserve">CAIBRO 7x4  DE EUCALIPTO </t>
  </si>
  <si>
    <t>CAIXA D'ÁGUA 1000L DE PLÁSTICO (POLITILENO)</t>
  </si>
  <si>
    <t>CAIXA D'ÁGUA 3000L DE PLÁSTICO (POLITILENO)</t>
  </si>
  <si>
    <t>CAIXA DE DESCARGA  6 LITROS, REFORÇADA (1ª LINHA)</t>
  </si>
  <si>
    <t>CAL C/ FIXADOR SACO 8kg</t>
  </si>
  <si>
    <t>CHUVEIRO ELÉTRICO 110V A PARTIR DE 5.500W</t>
  </si>
  <si>
    <t>CIMENTO CP II - 32 SACO COM 50kG</t>
  </si>
  <si>
    <t>CLAROFILITO DE 18 KG</t>
  </si>
  <si>
    <t>COMPENSADO MADEIRITE PINUS 2,20 X 1,10CM DE 12MM DE ESPESSURA</t>
  </si>
  <si>
    <t>CONJUNTO DE PARAFUSOS PARA VASOS c/02 UND</t>
  </si>
  <si>
    <t>CORANTE LÍQUIDO FRASCO 50 ML (DIVERSAS CORES)</t>
  </si>
  <si>
    <t>CORDA DE SEDA 10MM</t>
  </si>
  <si>
    <t>CORDA MULTIFALAMENTO TRANÇADA 12MM</t>
  </si>
  <si>
    <t>CORRENTE ZINCADA 6X22X40MM</t>
  </si>
  <si>
    <t>CURVA DE 1/2"</t>
  </si>
  <si>
    <t>CURVA DE 3/4"</t>
  </si>
  <si>
    <t>DISCO  LÂMINA PARA SERRA CIRCULAR PARA MADEIRA 180MM DE 36 DENTES</t>
  </si>
  <si>
    <t>DISCO DE CORTE PARA MAKITA DIAMANTADO TURBO 105MM</t>
  </si>
  <si>
    <t>DISJUNTOR BIPOLAR DE 50 AMPÉRES PRETO</t>
  </si>
  <si>
    <t>DISJUNTOR BIPOLAR DE 60 AMPÉRES PRETO</t>
  </si>
  <si>
    <t>DISJUNTOR MONOFÁSICO DE 20 AMPÉRES PRETO</t>
  </si>
  <si>
    <t>DISJUNTOR MONOFÁSICO DE 40 AMPÉRES PRETO</t>
  </si>
  <si>
    <t>DOBRADIÇA DE 3X2,5 C/ PARAFUSOS</t>
  </si>
  <si>
    <t>ENGATE DE PVC 40CM</t>
  </si>
  <si>
    <t>ENGATE DE PVC 60CM</t>
  </si>
  <si>
    <t xml:space="preserve">ESCOVA DE AÇO COM CABO 4 X 15  FILEIRAS DE CERDAS </t>
  </si>
  <si>
    <t>ESPAÇADOR PARA ASSENTAMENTO DE PISOS DE 5MM, PCT C/100UN</t>
  </si>
  <si>
    <t>ESTICADOR E CATRACA PARA ARAME LISO</t>
  </si>
  <si>
    <t>EXTENSÃO ELÉTRICA DE 3 TOMADAS COM 10M</t>
  </si>
  <si>
    <t>EXTENSÃO ELÉTRICA DE 3 TOMADAS COM 5M</t>
  </si>
  <si>
    <t>FECHADURA PARA PORTA EXTERNA C/TAMBOR  (NÃO PODE SER DE BOLA)</t>
  </si>
  <si>
    <t>FIO ANTICHAMA DE 2,5mm (PARALELO)</t>
  </si>
  <si>
    <t>FIO ANTICHAMA DE 2,5MM (RÍGIDO)</t>
  </si>
  <si>
    <t>FIO ANTICHAMA DE 4.0mm (PARALELO)</t>
  </si>
  <si>
    <t>FIO ANTICHAMA DE 4.0MM(RÍGIDO)</t>
  </si>
  <si>
    <t>FIO ANTICHAMA DE 6.0MM(RÍGIDO)</t>
  </si>
  <si>
    <t>FITA ISOLANTE ROLO COM 20m</t>
  </si>
  <si>
    <t>FITA VEDA ROSCA (ROLO DE 50 M)</t>
  </si>
  <si>
    <t>FIXADOR PARA CAL DE PINTURA</t>
  </si>
  <si>
    <t>FIXADOR PARA FIO PARALELO 2,5MM COM PREGO DE AÇO PCT COM 20UN</t>
  </si>
  <si>
    <t>FIXADOR PARA FIO PARALELO 4 MM COM PREGO DE AÇO PCT COM 20UN</t>
  </si>
  <si>
    <t>FLANGE DE 1" SOLDÁVEL</t>
  </si>
  <si>
    <t>FLANGE DE 1/2 SOLDÁVEL</t>
  </si>
  <si>
    <t>FLANGE DE 3/4</t>
  </si>
  <si>
    <t>FLANGE DE 3/4 SOLDÁVEL</t>
  </si>
  <si>
    <t>FORRO DE PVC BRANCO  (8mm de espessura x 20cm de largura)</t>
  </si>
  <si>
    <t>M2</t>
  </si>
  <si>
    <t>GRAMPO PARA GRAMPEADOR 106/6MM  CX COM 296GRAMAS- 2.500 GRAMPOS</t>
  </si>
  <si>
    <t>CX</t>
  </si>
  <si>
    <t>INTERRUPTOR SIMPLES VERTICAL BRANCO 20A</t>
  </si>
  <si>
    <t>JANELA DE ALUMINIO COM DUAS FOLHAS, COM VIDRO LISO, COM GRADE 1,00 X 1,50</t>
  </si>
  <si>
    <t>JANELA DE MADEIRA 4 FOLHAS SEM GRADE 1,00 X 1,00</t>
  </si>
  <si>
    <t>JOELHO DE 1/2" SOLDÁVEL</t>
  </si>
  <si>
    <t>JOELHO DE 100mm ESGOTO</t>
  </si>
  <si>
    <t>JOELHO DE 3/4" SOLDÁVEL</t>
  </si>
  <si>
    <t>JOELHO DE 40mm ESGOTO</t>
  </si>
  <si>
    <t>JUNTA DE UNIÃO DE 1 POLEGADA</t>
  </si>
  <si>
    <t xml:space="preserve">JUNTA DE UNIÃO DE 1/2  </t>
  </si>
  <si>
    <t xml:space="preserve">JUNTA DE UNIÃO DE 3/4 </t>
  </si>
  <si>
    <t>LAJOTA DE BARRO 19x29 X 9</t>
  </si>
  <si>
    <t xml:space="preserve">LAJOTA DE BARRO, 9x19x19 </t>
  </si>
  <si>
    <t>LAJOTA DE CIMENTO 40x20x10</t>
  </si>
  <si>
    <t>LAJOTA DE CIMENTO 40x20x15</t>
  </si>
  <si>
    <t xml:space="preserve">LÂMINA DE ROÇADEIRA C/02 PONTAS DE 355 X 1.8 X 25,4 </t>
  </si>
  <si>
    <t>LÂMPADA DE LED 15W</t>
  </si>
  <si>
    <t>LÂMPADA DE LED 24W</t>
  </si>
  <si>
    <t>LIXA Nº 100 PARA FERRO</t>
  </si>
  <si>
    <t>LIXA Nº 100 PARA PAREDE</t>
  </si>
  <si>
    <t>LIXA Nº 60 PARA FERRO</t>
  </si>
  <si>
    <t>LIXA Nº 60 PARA PAREDE</t>
  </si>
  <si>
    <t>MASSA ACRÍLICA BALDE DE  18L EXTERIOR E INTERIOR</t>
  </si>
  <si>
    <t>NIPES DE 1/2" ROSCA</t>
  </si>
  <si>
    <t>NIPES DE 3/4" ROSCA</t>
  </si>
  <si>
    <t>PARAFUSO AUTO ATARRAXANTE COM BUCHA DE 06mm</t>
  </si>
  <si>
    <t>PARAFUSO AUTO ATARRAXANTE COM BUCHA DE 10mm</t>
  </si>
  <si>
    <t>PARAFUSO AUTO ATARRAXANTE COM BUCHA DE 8mm</t>
  </si>
  <si>
    <t>PEDRA BRITADA Nº 1</t>
  </si>
  <si>
    <t>PELE ADAPTADOR DE 1/2</t>
  </si>
  <si>
    <t xml:space="preserve">PELE ADAPTADOR DE 3/4 </t>
  </si>
  <si>
    <t xml:space="preserve">PINO MULTIPLICADOR 10A 4T 2P (BENJAMIN) </t>
  </si>
  <si>
    <t>PISO CERÂMICO P/ CHÃO MEDIDAS APROX. 40CM X 40CM , COR BEGE PI 5</t>
  </si>
  <si>
    <t>PLAFONIER EM PVC BRANCO GELO C/SOQUETE (BOCAL) EM PORCELANA E-27</t>
  </si>
  <si>
    <t>PORTA DE MADEIRA ANGELIM 0,60x2,10</t>
  </si>
  <si>
    <t>PORTA DE MADEIRA ANGELIM 0,70x2,10</t>
  </si>
  <si>
    <t>PORTA DE MADEIRA ANGELIM 0,80x2,10</t>
  </si>
  <si>
    <t>PORTA DE MADEIRA ANGELIM 0,90x2,10</t>
  </si>
  <si>
    <t>PREGO 15 X 15 MM</t>
  </si>
  <si>
    <t>PREGO 17 X 27 MM</t>
  </si>
  <si>
    <t>PREGO 19 X 36 MM</t>
  </si>
  <si>
    <t>REBITE ALUMÍNIO (4,0 X 25,4)</t>
  </si>
  <si>
    <t>REDUÇÃO DE 3/4 PARA 1/2</t>
  </si>
  <si>
    <t>REGISTRO DE 1" SOLDÁVEL</t>
  </si>
  <si>
    <t>REGISTRO DE 1/2" C/ESFERA EM METAL</t>
  </si>
  <si>
    <t>REGISTRO DE 1/2" SOLDÁVEL</t>
  </si>
  <si>
    <t>REGISTRO DE 3/4 SOLDÁVEL</t>
  </si>
  <si>
    <t>REGISTRO DE 3/4" C/ESFERA EM METAL</t>
  </si>
  <si>
    <t>REJUNTE (DIVERSAS CORES)</t>
  </si>
  <si>
    <t>REPARO PARA MECANISMO DE CAIXA ACOPLADA</t>
  </si>
  <si>
    <t>REVESTIMENTO P/ PAREDE MED. APROX. 25 X 35CM COR BRANCA</t>
  </si>
  <si>
    <t>RIPA DE 4x1 DE EUCALIPTO</t>
  </si>
  <si>
    <t>RIPA DE EUCALIPTO DE 7mm</t>
  </si>
  <si>
    <t>ROLO DE LINHA DE PEDREIRO COM 100M</t>
  </si>
  <si>
    <t>ROLO PARA PINTURA ESPUMA 15cm</t>
  </si>
  <si>
    <t>ROLO PARA PINTURA ESPUMA 20 cm</t>
  </si>
  <si>
    <t>ROLO PARA PINTURA LÃ DE CARNEIRO 23cm</t>
  </si>
  <si>
    <t>SERRA DE FERRO</t>
  </si>
  <si>
    <t>SIFÃO DE PVC SANFONADO UNIVERSAL</t>
  </si>
  <si>
    <t>TÁBUA EM PINUS DE 0,30x3,00</t>
  </si>
  <si>
    <t xml:space="preserve">TAMPA PLÁSTICA P/VASO </t>
  </si>
  <si>
    <t>TÊ DE PVC DE 100mm CANO DE ESGOTO</t>
  </si>
  <si>
    <t>TÊ DE PVC DE 40mm CANO DE ESGOTO</t>
  </si>
  <si>
    <t>TELHA  DE CERÂMICA PORTUGUESA 23,5 CM</t>
  </si>
  <si>
    <t>TELHA  DE CERÂMICA ROMANA 23,5 CM</t>
  </si>
  <si>
    <t>TELHA AMIANTO 366X110X6MM</t>
  </si>
  <si>
    <t>THINNER PARA LIMPEZA 5L</t>
  </si>
  <si>
    <t>GL</t>
  </si>
  <si>
    <t>TINTA ACRÍLICA PARA TELHADO BALDE DE  18L COR VERMELHA</t>
  </si>
  <si>
    <t>TINTA ESMALTE SINTÉTICO NA COR AZUL FRANÇA LATA DE 3,600ml</t>
  </si>
  <si>
    <t>LT</t>
  </si>
  <si>
    <t>TINTA ESMALTE SINTÉTICO NA COR BRANCO LATA DE 3,600ml</t>
  </si>
  <si>
    <t>TINTA LATEX PVA PREMIUM COR BRANCO GELO BALDE 18L</t>
  </si>
  <si>
    <t>TOMADA VERTICAL PADRÃO 10A</t>
  </si>
  <si>
    <t>TOMADA EXTERNA DE SOBREPOR 20A</t>
  </si>
  <si>
    <t>TORNEIRA DE LAVATÓRIO DE METAL</t>
  </si>
  <si>
    <t>TORNEIRA DE METAL PARA TANQUE</t>
  </si>
  <si>
    <t>TORNEIRA DE PLÁSTICO PARA LAVATÓRIO</t>
  </si>
  <si>
    <t xml:space="preserve">TORNEIRA DE PLÁSTICO PARA TANQUE </t>
  </si>
  <si>
    <t>TRINCHA DE 1,5</t>
  </si>
  <si>
    <t>TRINCHA DE 2,5</t>
  </si>
  <si>
    <t>TUBO PVC DE 1/2"  CANO SOLDÁVEL(CANO VARA DE 6 M)</t>
  </si>
  <si>
    <t>TUBO PVC DE 100mm CANO DE ESGOTO(CANO VARA DE 6 M)</t>
  </si>
  <si>
    <t>TUBO PVC DE 3/4" CANO SOLDÁVEL (CANO VARA DE 6 M)</t>
  </si>
  <si>
    <t>TUBO PVC DE 40mm CANO DE ESGOTO (CANO VARA DE 6 M)</t>
  </si>
  <si>
    <t>VARA DE 12M - VERGALHÃO 10.0 MM</t>
  </si>
  <si>
    <t>VARA DE 12M - VERGALHÃO 8.0 MM</t>
  </si>
  <si>
    <t>VASO SANITÁRIO BRANCO TAMANHO PEQUENO</t>
  </si>
  <si>
    <t>Sec. Educação - Creche</t>
  </si>
  <si>
    <t>Sec. Educação - Fundamental</t>
  </si>
  <si>
    <t>Sec. Educação - Infantil</t>
  </si>
  <si>
    <t>PREGÃO PRESENCIAL Nº 115/2019</t>
  </si>
  <si>
    <t>PROCESSO ADMINISTRATIVO N° 1572/2019 de 30/04/2019</t>
  </si>
  <si>
    <t>EVENTUAL AQUISIÇÃO DE MATERIAIS PARA OBRAS E INSTALAÇÕES - SRP</t>
  </si>
  <si>
    <t>O objeto do presente termo de referência será recebido em remessas variadas pela Secretaria Municipal de Educação de acordo com às necessidades apresentadas e solicitada por um servidor responsável pelo setor. A primeira remessa deverá ser entregue com prazo não superior a 10 (dez) dias úteis após recebimento da nota de empenho.</t>
  </si>
  <si>
    <t>Os itens deverão ser entregues no Setor de Almoxarifado, Rua Carolino Ribeiro de Moura, no horário das 09:00 às  12:00 horas e de 14:00  às 17:00 horas. Sendo o frete, carga e descarga por conta do fornecedor até o local indicado.</t>
  </si>
  <si>
    <t>O pagamento do objeto de que trata o PREGÃO PRESENCIAL 115/2019, e consequente contrato serão efetuados pela Tesouraria da Prefeitura Municipal de Sumidouro.</t>
  </si>
  <si>
    <t>Abertura das Propostas: 03/09/2019, às 10:00hs</t>
  </si>
</sst>
</file>

<file path=xl/styles.xml><?xml version="1.0" encoding="utf-8"?>
<styleSheet xmlns="http://schemas.openxmlformats.org/spreadsheetml/2006/main">
  <numFmts count="6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214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83" fontId="10" fillId="0" borderId="0" xfId="47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21240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86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115/2019  -  ABERTURA DAS PROPOSTAS: 03/09/2019, ÀS 10:00HS</v>
      </c>
      <c r="B3" s="68"/>
      <c r="C3" s="68"/>
      <c r="D3" s="68"/>
      <c r="E3" s="68"/>
      <c r="F3" s="68"/>
      <c r="G3" s="68"/>
    </row>
    <row r="4" spans="1:7" ht="225">
      <c r="A4" s="69" t="str">
        <f>Dados!B3</f>
        <v>EVENTUAL AQUISIÇÃO DE MATERIAIS PARA OBRAS E INSTALAÇÕES - SRP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1572/2019 de 30/04/2019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190205.79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38</v>
      </c>
      <c r="C13" s="39" t="s">
        <v>39</v>
      </c>
      <c r="D13" s="59">
        <v>15</v>
      </c>
      <c r="E13" s="62">
        <v>52.5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40</v>
      </c>
      <c r="C14" s="39" t="s">
        <v>39</v>
      </c>
      <c r="D14" s="59">
        <v>15</v>
      </c>
      <c r="E14" s="62">
        <v>120</v>
      </c>
      <c r="F14" s="57"/>
      <c r="G14" s="40">
        <f aca="true" t="shared" si="0" ref="G14:G77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41</v>
      </c>
      <c r="C15" s="39" t="s">
        <v>5</v>
      </c>
      <c r="D15" s="59">
        <v>90</v>
      </c>
      <c r="E15" s="62">
        <v>29.3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42</v>
      </c>
      <c r="C16" s="39" t="s">
        <v>5</v>
      </c>
      <c r="D16" s="59">
        <v>20</v>
      </c>
      <c r="E16" s="62">
        <v>19.03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43</v>
      </c>
      <c r="C17" s="39" t="s">
        <v>36</v>
      </c>
      <c r="D17" s="59">
        <v>35</v>
      </c>
      <c r="E17" s="62">
        <v>18.3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44</v>
      </c>
      <c r="C18" s="39" t="s">
        <v>36</v>
      </c>
      <c r="D18" s="59">
        <v>20</v>
      </c>
      <c r="E18" s="62">
        <v>25.3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45</v>
      </c>
      <c r="C19" s="39" t="s">
        <v>36</v>
      </c>
      <c r="D19" s="59">
        <v>20</v>
      </c>
      <c r="E19" s="62">
        <v>19.5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46</v>
      </c>
      <c r="C20" s="39" t="s">
        <v>36</v>
      </c>
      <c r="D20" s="59">
        <v>20</v>
      </c>
      <c r="E20" s="62">
        <v>14.83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47</v>
      </c>
      <c r="C21" s="39" t="s">
        <v>48</v>
      </c>
      <c r="D21" s="59">
        <v>20</v>
      </c>
      <c r="E21" s="62">
        <v>69.67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49</v>
      </c>
      <c r="C22" s="39" t="s">
        <v>50</v>
      </c>
      <c r="D22" s="59">
        <v>140</v>
      </c>
      <c r="E22" s="62">
        <v>10.97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51</v>
      </c>
      <c r="C23" s="39" t="s">
        <v>5</v>
      </c>
      <c r="D23" s="59">
        <v>15</v>
      </c>
      <c r="E23" s="62">
        <v>13.57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52</v>
      </c>
      <c r="C24" s="39" t="s">
        <v>5</v>
      </c>
      <c r="D24" s="59">
        <v>10</v>
      </c>
      <c r="E24" s="62">
        <v>9.47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53</v>
      </c>
      <c r="C25" s="39" t="s">
        <v>5</v>
      </c>
      <c r="D25" s="59">
        <v>8</v>
      </c>
      <c r="E25" s="62">
        <v>8.6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54</v>
      </c>
      <c r="C26" s="39" t="s">
        <v>5</v>
      </c>
      <c r="D26" s="59">
        <v>20</v>
      </c>
      <c r="E26" s="62">
        <v>8.6</v>
      </c>
      <c r="F26" s="57"/>
      <c r="G26" s="40">
        <f t="shared" si="0"/>
      </c>
      <c r="H26" s="50"/>
      <c r="K26" s="7"/>
      <c r="L26" s="43"/>
    </row>
    <row r="27" spans="1:12" s="8" customFormat="1" ht="22.5">
      <c r="A27" s="38">
        <v>15</v>
      </c>
      <c r="B27" s="36" t="s">
        <v>55</v>
      </c>
      <c r="C27" s="39" t="s">
        <v>5</v>
      </c>
      <c r="D27" s="59">
        <v>4</v>
      </c>
      <c r="E27" s="62">
        <v>75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56</v>
      </c>
      <c r="C28" s="39" t="s">
        <v>5</v>
      </c>
      <c r="D28" s="59">
        <v>13</v>
      </c>
      <c r="E28" s="62">
        <v>10.57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57</v>
      </c>
      <c r="C29" s="39" t="s">
        <v>5</v>
      </c>
      <c r="D29" s="59">
        <v>20</v>
      </c>
      <c r="E29" s="62">
        <v>7.07</v>
      </c>
      <c r="F29" s="57"/>
      <c r="G29" s="40">
        <f t="shared" si="0"/>
      </c>
      <c r="H29" s="50"/>
      <c r="K29" s="7"/>
      <c r="L29" s="43"/>
    </row>
    <row r="30" spans="1:12" s="8" customFormat="1" ht="22.5">
      <c r="A30" s="38">
        <v>18</v>
      </c>
      <c r="B30" s="36" t="s">
        <v>58</v>
      </c>
      <c r="C30" s="39" t="s">
        <v>5</v>
      </c>
      <c r="D30" s="59">
        <v>4</v>
      </c>
      <c r="E30" s="62">
        <v>640</v>
      </c>
      <c r="F30" s="57"/>
      <c r="G30" s="40">
        <f t="shared" si="0"/>
      </c>
      <c r="H30" s="50"/>
      <c r="K30" s="7"/>
      <c r="L30" s="43"/>
    </row>
    <row r="31" spans="1:12" s="8" customFormat="1" ht="22.5">
      <c r="A31" s="38">
        <v>19</v>
      </c>
      <c r="B31" s="36" t="s">
        <v>59</v>
      </c>
      <c r="C31" s="39" t="s">
        <v>5</v>
      </c>
      <c r="D31" s="59">
        <v>20</v>
      </c>
      <c r="E31" s="62">
        <v>54.25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60</v>
      </c>
      <c r="C32" s="39" t="s">
        <v>61</v>
      </c>
      <c r="D32" s="59">
        <v>300</v>
      </c>
      <c r="E32" s="62">
        <v>1.23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62</v>
      </c>
      <c r="C33" s="39" t="s">
        <v>61</v>
      </c>
      <c r="D33" s="59">
        <v>300</v>
      </c>
      <c r="E33" s="62">
        <v>2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63</v>
      </c>
      <c r="C34" s="39" t="s">
        <v>5</v>
      </c>
      <c r="D34" s="59">
        <v>10</v>
      </c>
      <c r="E34" s="62">
        <v>150.83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64</v>
      </c>
      <c r="C35" s="39" t="s">
        <v>5</v>
      </c>
      <c r="D35" s="59">
        <v>25</v>
      </c>
      <c r="E35" s="62">
        <v>18.6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65</v>
      </c>
      <c r="C36" s="39" t="s">
        <v>5</v>
      </c>
      <c r="D36" s="59">
        <v>25</v>
      </c>
      <c r="E36" s="62">
        <v>33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66</v>
      </c>
      <c r="C37" s="39" t="s">
        <v>5</v>
      </c>
      <c r="D37" s="59">
        <v>25</v>
      </c>
      <c r="E37" s="62">
        <v>38.83</v>
      </c>
      <c r="F37" s="57"/>
      <c r="G37" s="40">
        <f t="shared" si="0"/>
      </c>
      <c r="H37" s="50"/>
      <c r="K37" s="7"/>
      <c r="L37" s="43"/>
    </row>
    <row r="38" spans="1:12" s="8" customFormat="1" ht="11.25">
      <c r="A38" s="38">
        <v>26</v>
      </c>
      <c r="B38" s="36" t="s">
        <v>67</v>
      </c>
      <c r="C38" s="39" t="s">
        <v>61</v>
      </c>
      <c r="D38" s="59">
        <v>500</v>
      </c>
      <c r="E38" s="62">
        <v>7.33</v>
      </c>
      <c r="F38" s="57"/>
      <c r="G38" s="40">
        <f t="shared" si="0"/>
      </c>
      <c r="H38" s="50"/>
      <c r="K38" s="7"/>
      <c r="L38" s="43"/>
    </row>
    <row r="39" spans="1:12" s="8" customFormat="1" ht="11.25">
      <c r="A39" s="38">
        <v>27</v>
      </c>
      <c r="B39" s="36" t="s">
        <v>68</v>
      </c>
      <c r="C39" s="39" t="s">
        <v>5</v>
      </c>
      <c r="D39" s="59">
        <v>3</v>
      </c>
      <c r="E39" s="62">
        <v>316.33</v>
      </c>
      <c r="F39" s="57"/>
      <c r="G39" s="40">
        <f t="shared" si="0"/>
      </c>
      <c r="H39" s="50"/>
      <c r="K39" s="7"/>
      <c r="L39" s="43"/>
    </row>
    <row r="40" spans="1:12" s="8" customFormat="1" ht="11.25">
      <c r="A40" s="38">
        <v>28</v>
      </c>
      <c r="B40" s="36" t="s">
        <v>69</v>
      </c>
      <c r="C40" s="39" t="s">
        <v>5</v>
      </c>
      <c r="D40" s="59">
        <v>3</v>
      </c>
      <c r="E40" s="62">
        <v>1740</v>
      </c>
      <c r="F40" s="57"/>
      <c r="G40" s="40">
        <f t="shared" si="0"/>
      </c>
      <c r="H40" s="50"/>
      <c r="K40" s="7"/>
      <c r="L40" s="43"/>
    </row>
    <row r="41" spans="1:12" s="8" customFormat="1" ht="11.25">
      <c r="A41" s="38">
        <v>29</v>
      </c>
      <c r="B41" s="36" t="s">
        <v>70</v>
      </c>
      <c r="C41" s="39" t="s">
        <v>5</v>
      </c>
      <c r="D41" s="59">
        <v>30</v>
      </c>
      <c r="E41" s="62">
        <v>43</v>
      </c>
      <c r="F41" s="57"/>
      <c r="G41" s="40">
        <f t="shared" si="0"/>
      </c>
      <c r="H41" s="50"/>
      <c r="K41" s="7"/>
      <c r="L41" s="43"/>
    </row>
    <row r="42" spans="1:12" s="8" customFormat="1" ht="11.25">
      <c r="A42" s="38">
        <v>30</v>
      </c>
      <c r="B42" s="36" t="s">
        <v>71</v>
      </c>
      <c r="C42" s="39" t="s">
        <v>50</v>
      </c>
      <c r="D42" s="59">
        <v>60</v>
      </c>
      <c r="E42" s="62">
        <v>16.13</v>
      </c>
      <c r="F42" s="57"/>
      <c r="G42" s="40">
        <f t="shared" si="0"/>
      </c>
      <c r="H42" s="50"/>
      <c r="K42" s="7"/>
      <c r="L42" s="43"/>
    </row>
    <row r="43" spans="1:12" s="8" customFormat="1" ht="11.25">
      <c r="A43" s="38">
        <v>31</v>
      </c>
      <c r="B43" s="36" t="s">
        <v>72</v>
      </c>
      <c r="C43" s="39" t="s">
        <v>5</v>
      </c>
      <c r="D43" s="59">
        <v>15</v>
      </c>
      <c r="E43" s="62">
        <v>63</v>
      </c>
      <c r="F43" s="57"/>
      <c r="G43" s="40">
        <f t="shared" si="0"/>
      </c>
      <c r="H43" s="50"/>
      <c r="K43" s="7"/>
      <c r="L43" s="43"/>
    </row>
    <row r="44" spans="1:12" s="8" customFormat="1" ht="11.25">
      <c r="A44" s="38">
        <v>32</v>
      </c>
      <c r="B44" s="36" t="s">
        <v>73</v>
      </c>
      <c r="C44" s="39" t="s">
        <v>50</v>
      </c>
      <c r="D44" s="59">
        <v>130</v>
      </c>
      <c r="E44" s="62">
        <v>22.93</v>
      </c>
      <c r="F44" s="57"/>
      <c r="G44" s="40">
        <f t="shared" si="0"/>
      </c>
      <c r="H44" s="50"/>
      <c r="K44" s="7"/>
      <c r="L44" s="43"/>
    </row>
    <row r="45" spans="1:12" s="8" customFormat="1" ht="11.25">
      <c r="A45" s="38">
        <v>33</v>
      </c>
      <c r="B45" s="36" t="s">
        <v>74</v>
      </c>
      <c r="C45" s="39" t="s">
        <v>50</v>
      </c>
      <c r="D45" s="59">
        <v>60</v>
      </c>
      <c r="E45" s="62">
        <v>7.07</v>
      </c>
      <c r="F45" s="57"/>
      <c r="G45" s="40">
        <f t="shared" si="0"/>
      </c>
      <c r="H45" s="50"/>
      <c r="K45" s="7"/>
      <c r="L45" s="43"/>
    </row>
    <row r="46" spans="1:12" s="8" customFormat="1" ht="22.5">
      <c r="A46" s="38">
        <v>34</v>
      </c>
      <c r="B46" s="36" t="s">
        <v>75</v>
      </c>
      <c r="C46" s="39" t="s">
        <v>5</v>
      </c>
      <c r="D46" s="59">
        <v>15</v>
      </c>
      <c r="E46" s="62">
        <v>179.33</v>
      </c>
      <c r="F46" s="57"/>
      <c r="G46" s="40">
        <f t="shared" si="0"/>
      </c>
      <c r="H46" s="50"/>
      <c r="K46" s="7"/>
      <c r="L46" s="43"/>
    </row>
    <row r="47" spans="1:12" s="8" customFormat="1" ht="11.25">
      <c r="A47" s="38">
        <v>35</v>
      </c>
      <c r="B47" s="36" t="s">
        <v>76</v>
      </c>
      <c r="C47" s="39" t="s">
        <v>5</v>
      </c>
      <c r="D47" s="59">
        <v>20</v>
      </c>
      <c r="E47" s="62">
        <v>7.59</v>
      </c>
      <c r="F47" s="57"/>
      <c r="G47" s="40">
        <f t="shared" si="0"/>
      </c>
      <c r="H47" s="50"/>
      <c r="K47" s="7"/>
      <c r="L47" s="43"/>
    </row>
    <row r="48" spans="1:12" s="8" customFormat="1" ht="11.25">
      <c r="A48" s="38">
        <v>36</v>
      </c>
      <c r="B48" s="36" t="s">
        <v>77</v>
      </c>
      <c r="C48" s="39" t="s">
        <v>5</v>
      </c>
      <c r="D48" s="59">
        <v>110</v>
      </c>
      <c r="E48" s="62">
        <v>4.99</v>
      </c>
      <c r="F48" s="57"/>
      <c r="G48" s="40">
        <f t="shared" si="0"/>
      </c>
      <c r="H48" s="50"/>
      <c r="K48" s="7"/>
      <c r="L48" s="43"/>
    </row>
    <row r="49" spans="1:12" s="8" customFormat="1" ht="11.25">
      <c r="A49" s="38">
        <v>37</v>
      </c>
      <c r="B49" s="36" t="s">
        <v>78</v>
      </c>
      <c r="C49" s="39" t="s">
        <v>61</v>
      </c>
      <c r="D49" s="59">
        <v>80</v>
      </c>
      <c r="E49" s="62">
        <v>2.78</v>
      </c>
      <c r="F49" s="57"/>
      <c r="G49" s="40">
        <f t="shared" si="0"/>
      </c>
      <c r="H49" s="50"/>
      <c r="K49" s="7"/>
      <c r="L49" s="43"/>
    </row>
    <row r="50" spans="1:12" s="8" customFormat="1" ht="11.25">
      <c r="A50" s="38">
        <v>38</v>
      </c>
      <c r="B50" s="36" t="s">
        <v>79</v>
      </c>
      <c r="C50" s="39" t="s">
        <v>61</v>
      </c>
      <c r="D50" s="59">
        <v>100</v>
      </c>
      <c r="E50" s="62">
        <v>4.76</v>
      </c>
      <c r="F50" s="57"/>
      <c r="G50" s="40">
        <f t="shared" si="0"/>
      </c>
      <c r="H50" s="50"/>
      <c r="K50" s="7"/>
      <c r="L50" s="43"/>
    </row>
    <row r="51" spans="1:12" s="8" customFormat="1" ht="11.25">
      <c r="A51" s="38">
        <v>39</v>
      </c>
      <c r="B51" s="36" t="s">
        <v>80</v>
      </c>
      <c r="C51" s="39" t="s">
        <v>61</v>
      </c>
      <c r="D51" s="59">
        <v>15</v>
      </c>
      <c r="E51" s="62">
        <v>39.15</v>
      </c>
      <c r="F51" s="57"/>
      <c r="G51" s="40">
        <f t="shared" si="0"/>
      </c>
      <c r="H51" s="50"/>
      <c r="K51" s="7"/>
      <c r="L51" s="43"/>
    </row>
    <row r="52" spans="1:12" s="8" customFormat="1" ht="11.25">
      <c r="A52" s="38">
        <v>40</v>
      </c>
      <c r="B52" s="36" t="s">
        <v>81</v>
      </c>
      <c r="C52" s="39" t="s">
        <v>5</v>
      </c>
      <c r="D52" s="59">
        <v>12</v>
      </c>
      <c r="E52" s="62">
        <v>3.3</v>
      </c>
      <c r="F52" s="57"/>
      <c r="G52" s="40">
        <f t="shared" si="0"/>
      </c>
      <c r="H52" s="50"/>
      <c r="K52" s="7"/>
      <c r="L52" s="43"/>
    </row>
    <row r="53" spans="1:12" s="8" customFormat="1" ht="11.25">
      <c r="A53" s="38">
        <v>41</v>
      </c>
      <c r="B53" s="36" t="s">
        <v>82</v>
      </c>
      <c r="C53" s="39" t="s">
        <v>5</v>
      </c>
      <c r="D53" s="59">
        <v>12</v>
      </c>
      <c r="E53" s="62">
        <v>4.45</v>
      </c>
      <c r="F53" s="57"/>
      <c r="G53" s="40">
        <f t="shared" si="0"/>
      </c>
      <c r="H53" s="50"/>
      <c r="K53" s="7"/>
      <c r="L53" s="43"/>
    </row>
    <row r="54" spans="1:12" s="8" customFormat="1" ht="22.5">
      <c r="A54" s="38">
        <v>42</v>
      </c>
      <c r="B54" s="36" t="s">
        <v>83</v>
      </c>
      <c r="C54" s="39" t="s">
        <v>5</v>
      </c>
      <c r="D54" s="59">
        <v>25</v>
      </c>
      <c r="E54" s="62">
        <v>47.45</v>
      </c>
      <c r="F54" s="57"/>
      <c r="G54" s="40">
        <f t="shared" si="0"/>
      </c>
      <c r="H54" s="50"/>
      <c r="K54" s="7"/>
      <c r="L54" s="43"/>
    </row>
    <row r="55" spans="1:12" s="8" customFormat="1" ht="11.25">
      <c r="A55" s="38">
        <v>43</v>
      </c>
      <c r="B55" s="36" t="s">
        <v>84</v>
      </c>
      <c r="C55" s="39" t="s">
        <v>5</v>
      </c>
      <c r="D55" s="59">
        <v>25</v>
      </c>
      <c r="E55" s="62">
        <v>33.5</v>
      </c>
      <c r="F55" s="57"/>
      <c r="G55" s="40">
        <f t="shared" si="0"/>
      </c>
      <c r="H55" s="50"/>
      <c r="K55" s="7"/>
      <c r="L55" s="43"/>
    </row>
    <row r="56" spans="1:12" s="8" customFormat="1" ht="11.25">
      <c r="A56" s="38">
        <v>44</v>
      </c>
      <c r="B56" s="36" t="s">
        <v>85</v>
      </c>
      <c r="C56" s="39" t="s">
        <v>5</v>
      </c>
      <c r="D56" s="59">
        <v>20</v>
      </c>
      <c r="E56" s="62">
        <v>91.57</v>
      </c>
      <c r="F56" s="57"/>
      <c r="G56" s="40">
        <f t="shared" si="0"/>
      </c>
      <c r="H56" s="50"/>
      <c r="K56" s="7"/>
      <c r="L56" s="43"/>
    </row>
    <row r="57" spans="1:12" s="8" customFormat="1" ht="11.25">
      <c r="A57" s="38">
        <v>45</v>
      </c>
      <c r="B57" s="36" t="s">
        <v>86</v>
      </c>
      <c r="C57" s="39" t="s">
        <v>5</v>
      </c>
      <c r="D57" s="59">
        <v>20</v>
      </c>
      <c r="E57" s="62">
        <v>105.77</v>
      </c>
      <c r="F57" s="57"/>
      <c r="G57" s="40">
        <f t="shared" si="0"/>
      </c>
      <c r="H57" s="50"/>
      <c r="K57" s="7"/>
      <c r="L57" s="43"/>
    </row>
    <row r="58" spans="1:12" s="8" customFormat="1" ht="11.25">
      <c r="A58" s="38">
        <v>46</v>
      </c>
      <c r="B58" s="36" t="s">
        <v>87</v>
      </c>
      <c r="C58" s="39" t="s">
        <v>5</v>
      </c>
      <c r="D58" s="59">
        <v>15</v>
      </c>
      <c r="E58" s="62">
        <v>18.93</v>
      </c>
      <c r="F58" s="57"/>
      <c r="G58" s="40">
        <f t="shared" si="0"/>
      </c>
      <c r="H58" s="50"/>
      <c r="K58" s="7"/>
      <c r="L58" s="43"/>
    </row>
    <row r="59" spans="1:12" s="8" customFormat="1" ht="11.25">
      <c r="A59" s="38">
        <v>47</v>
      </c>
      <c r="B59" s="36" t="s">
        <v>88</v>
      </c>
      <c r="C59" s="39" t="s">
        <v>5</v>
      </c>
      <c r="D59" s="59">
        <v>10</v>
      </c>
      <c r="E59" s="62">
        <v>28.9</v>
      </c>
      <c r="F59" s="57"/>
      <c r="G59" s="40">
        <f t="shared" si="0"/>
      </c>
      <c r="H59" s="50"/>
      <c r="K59" s="7"/>
      <c r="L59" s="43"/>
    </row>
    <row r="60" spans="1:12" s="8" customFormat="1" ht="11.25">
      <c r="A60" s="38">
        <v>48</v>
      </c>
      <c r="B60" s="36" t="s">
        <v>89</v>
      </c>
      <c r="C60" s="39" t="s">
        <v>5</v>
      </c>
      <c r="D60" s="59">
        <v>25</v>
      </c>
      <c r="E60" s="62">
        <v>23.3</v>
      </c>
      <c r="F60" s="57"/>
      <c r="G60" s="40">
        <f t="shared" si="0"/>
      </c>
      <c r="H60" s="50"/>
      <c r="K60" s="7"/>
      <c r="L60" s="43"/>
    </row>
    <row r="61" spans="1:12" s="8" customFormat="1" ht="11.25">
      <c r="A61" s="38">
        <v>49</v>
      </c>
      <c r="B61" s="36" t="s">
        <v>90</v>
      </c>
      <c r="C61" s="39" t="s">
        <v>5</v>
      </c>
      <c r="D61" s="59">
        <v>20</v>
      </c>
      <c r="E61" s="62">
        <v>5.59</v>
      </c>
      <c r="F61" s="57"/>
      <c r="G61" s="40">
        <f t="shared" si="0"/>
      </c>
      <c r="H61" s="50"/>
      <c r="K61" s="7"/>
      <c r="L61" s="43"/>
    </row>
    <row r="62" spans="1:12" s="8" customFormat="1" ht="11.25">
      <c r="A62" s="38">
        <v>50</v>
      </c>
      <c r="B62" s="36" t="s">
        <v>91</v>
      </c>
      <c r="C62" s="39" t="s">
        <v>5</v>
      </c>
      <c r="D62" s="59">
        <v>20</v>
      </c>
      <c r="E62" s="62">
        <v>9.15</v>
      </c>
      <c r="F62" s="57"/>
      <c r="G62" s="40">
        <f t="shared" si="0"/>
      </c>
      <c r="H62" s="50"/>
      <c r="K62" s="7"/>
      <c r="L62" s="43"/>
    </row>
    <row r="63" spans="1:12" s="8" customFormat="1" ht="11.25">
      <c r="A63" s="38">
        <v>51</v>
      </c>
      <c r="B63" s="36" t="s">
        <v>92</v>
      </c>
      <c r="C63" s="39" t="s">
        <v>5</v>
      </c>
      <c r="D63" s="59">
        <v>20</v>
      </c>
      <c r="E63" s="62">
        <v>9.42</v>
      </c>
      <c r="F63" s="57"/>
      <c r="G63" s="40">
        <f t="shared" si="0"/>
      </c>
      <c r="H63" s="50"/>
      <c r="K63" s="7"/>
      <c r="L63" s="43"/>
    </row>
    <row r="64" spans="1:12" s="8" customFormat="1" ht="11.25">
      <c r="A64" s="38">
        <v>52</v>
      </c>
      <c r="B64" s="36" t="s">
        <v>93</v>
      </c>
      <c r="C64" s="39" t="s">
        <v>39</v>
      </c>
      <c r="D64" s="59">
        <v>8</v>
      </c>
      <c r="E64" s="62">
        <v>4.05</v>
      </c>
      <c r="F64" s="57"/>
      <c r="G64" s="40">
        <f t="shared" si="0"/>
      </c>
      <c r="H64" s="50"/>
      <c r="K64" s="7"/>
      <c r="L64" s="43"/>
    </row>
    <row r="65" spans="1:12" s="8" customFormat="1" ht="11.25">
      <c r="A65" s="38">
        <v>53</v>
      </c>
      <c r="B65" s="36" t="s">
        <v>94</v>
      </c>
      <c r="C65" s="39" t="s">
        <v>5</v>
      </c>
      <c r="D65" s="59">
        <v>36</v>
      </c>
      <c r="E65" s="62">
        <v>11.27</v>
      </c>
      <c r="F65" s="57"/>
      <c r="G65" s="40">
        <f t="shared" si="0"/>
      </c>
      <c r="H65" s="50"/>
      <c r="K65" s="7"/>
      <c r="L65" s="43"/>
    </row>
    <row r="66" spans="1:12" s="8" customFormat="1" ht="11.25">
      <c r="A66" s="38">
        <v>54</v>
      </c>
      <c r="B66" s="36" t="s">
        <v>95</v>
      </c>
      <c r="C66" s="39" t="s">
        <v>5</v>
      </c>
      <c r="D66" s="59">
        <v>15</v>
      </c>
      <c r="E66" s="62">
        <v>34.6</v>
      </c>
      <c r="F66" s="57"/>
      <c r="G66" s="40">
        <f t="shared" si="0"/>
      </c>
      <c r="H66" s="50"/>
      <c r="K66" s="7"/>
      <c r="L66" s="43"/>
    </row>
    <row r="67" spans="1:12" s="8" customFormat="1" ht="11.25">
      <c r="A67" s="38">
        <v>55</v>
      </c>
      <c r="B67" s="36" t="s">
        <v>96</v>
      </c>
      <c r="C67" s="39" t="s">
        <v>5</v>
      </c>
      <c r="D67" s="59">
        <v>15</v>
      </c>
      <c r="E67" s="62">
        <v>28.97</v>
      </c>
      <c r="F67" s="57"/>
      <c r="G67" s="40">
        <f t="shared" si="0"/>
      </c>
      <c r="H67" s="50"/>
      <c r="K67" s="7"/>
      <c r="L67" s="43"/>
    </row>
    <row r="68" spans="1:12" s="8" customFormat="1" ht="22.5">
      <c r="A68" s="38">
        <v>56</v>
      </c>
      <c r="B68" s="36" t="s">
        <v>97</v>
      </c>
      <c r="C68" s="39" t="s">
        <v>5</v>
      </c>
      <c r="D68" s="59">
        <v>60</v>
      </c>
      <c r="E68" s="62">
        <v>67.63</v>
      </c>
      <c r="F68" s="57"/>
      <c r="G68" s="40">
        <f t="shared" si="0"/>
      </c>
      <c r="H68" s="50"/>
      <c r="K68" s="7"/>
      <c r="L68" s="43"/>
    </row>
    <row r="69" spans="1:12" s="8" customFormat="1" ht="11.25">
      <c r="A69" s="38">
        <v>57</v>
      </c>
      <c r="B69" s="36" t="s">
        <v>98</v>
      </c>
      <c r="C69" s="39" t="s">
        <v>61</v>
      </c>
      <c r="D69" s="59">
        <v>300</v>
      </c>
      <c r="E69" s="62">
        <v>4.63</v>
      </c>
      <c r="F69" s="57"/>
      <c r="G69" s="40">
        <f t="shared" si="0"/>
      </c>
      <c r="H69" s="50"/>
      <c r="K69" s="7"/>
      <c r="L69" s="43"/>
    </row>
    <row r="70" spans="1:12" s="8" customFormat="1" ht="11.25">
      <c r="A70" s="38">
        <v>58</v>
      </c>
      <c r="B70" s="36" t="s">
        <v>99</v>
      </c>
      <c r="C70" s="39" t="s">
        <v>61</v>
      </c>
      <c r="D70" s="59">
        <v>300</v>
      </c>
      <c r="E70" s="62">
        <v>1.65</v>
      </c>
      <c r="F70" s="57"/>
      <c r="G70" s="40">
        <f t="shared" si="0"/>
      </c>
      <c r="H70" s="50"/>
      <c r="K70" s="7"/>
      <c r="L70" s="43"/>
    </row>
    <row r="71" spans="1:12" s="8" customFormat="1" ht="11.25">
      <c r="A71" s="38">
        <v>59</v>
      </c>
      <c r="B71" s="36" t="s">
        <v>100</v>
      </c>
      <c r="C71" s="39" t="s">
        <v>61</v>
      </c>
      <c r="D71" s="59">
        <v>300</v>
      </c>
      <c r="E71" s="62">
        <v>6.07</v>
      </c>
      <c r="F71" s="57"/>
      <c r="G71" s="40">
        <f t="shared" si="0"/>
      </c>
      <c r="H71" s="50"/>
      <c r="K71" s="7"/>
      <c r="L71" s="43"/>
    </row>
    <row r="72" spans="1:12" s="8" customFormat="1" ht="11.25">
      <c r="A72" s="38">
        <v>60</v>
      </c>
      <c r="B72" s="36" t="s">
        <v>101</v>
      </c>
      <c r="C72" s="39" t="s">
        <v>61</v>
      </c>
      <c r="D72" s="59">
        <v>300</v>
      </c>
      <c r="E72" s="62">
        <v>2.72</v>
      </c>
      <c r="F72" s="57"/>
      <c r="G72" s="40">
        <f t="shared" si="0"/>
      </c>
      <c r="H72" s="50"/>
      <c r="K72" s="7"/>
      <c r="L72" s="43"/>
    </row>
    <row r="73" spans="1:12" s="8" customFormat="1" ht="11.25">
      <c r="A73" s="38">
        <v>61</v>
      </c>
      <c r="B73" s="36" t="s">
        <v>102</v>
      </c>
      <c r="C73" s="39" t="s">
        <v>61</v>
      </c>
      <c r="D73" s="59">
        <v>300</v>
      </c>
      <c r="E73" s="62">
        <v>3.97</v>
      </c>
      <c r="F73" s="57"/>
      <c r="G73" s="40">
        <f t="shared" si="0"/>
      </c>
      <c r="H73" s="50"/>
      <c r="K73" s="7"/>
      <c r="L73" s="43"/>
    </row>
    <row r="74" spans="1:12" s="8" customFormat="1" ht="11.25">
      <c r="A74" s="38">
        <v>62</v>
      </c>
      <c r="B74" s="36" t="s">
        <v>103</v>
      </c>
      <c r="C74" s="39" t="s">
        <v>5</v>
      </c>
      <c r="D74" s="59">
        <v>40</v>
      </c>
      <c r="E74" s="62">
        <v>29.2</v>
      </c>
      <c r="F74" s="57"/>
      <c r="G74" s="40">
        <f t="shared" si="0"/>
      </c>
      <c r="H74" s="50"/>
      <c r="K74" s="7"/>
      <c r="L74" s="43"/>
    </row>
    <row r="75" spans="1:12" s="8" customFormat="1" ht="11.25">
      <c r="A75" s="38">
        <v>63</v>
      </c>
      <c r="B75" s="36" t="s">
        <v>104</v>
      </c>
      <c r="C75" s="39" t="s">
        <v>5</v>
      </c>
      <c r="D75" s="59">
        <v>40</v>
      </c>
      <c r="E75" s="62">
        <v>8.53</v>
      </c>
      <c r="F75" s="57"/>
      <c r="G75" s="40">
        <f t="shared" si="0"/>
      </c>
      <c r="H75" s="50"/>
      <c r="K75" s="7"/>
      <c r="L75" s="43"/>
    </row>
    <row r="76" spans="1:12" s="8" customFormat="1" ht="11.25">
      <c r="A76" s="38">
        <v>64</v>
      </c>
      <c r="B76" s="36" t="s">
        <v>105</v>
      </c>
      <c r="C76" s="39" t="s">
        <v>5</v>
      </c>
      <c r="D76" s="59">
        <v>50</v>
      </c>
      <c r="E76" s="62">
        <v>2.35</v>
      </c>
      <c r="F76" s="57"/>
      <c r="G76" s="40">
        <f t="shared" si="0"/>
      </c>
      <c r="H76" s="50"/>
      <c r="K76" s="7"/>
      <c r="L76" s="43"/>
    </row>
    <row r="77" spans="1:12" s="8" customFormat="1" ht="22.5">
      <c r="A77" s="38">
        <v>65</v>
      </c>
      <c r="B77" s="36" t="s">
        <v>106</v>
      </c>
      <c r="C77" s="39" t="s">
        <v>39</v>
      </c>
      <c r="D77" s="59">
        <v>25</v>
      </c>
      <c r="E77" s="62">
        <v>5.13</v>
      </c>
      <c r="F77" s="57"/>
      <c r="G77" s="40">
        <f t="shared" si="0"/>
      </c>
      <c r="H77" s="50"/>
      <c r="K77" s="7"/>
      <c r="L77" s="43"/>
    </row>
    <row r="78" spans="1:12" s="8" customFormat="1" ht="22.5">
      <c r="A78" s="38">
        <v>66</v>
      </c>
      <c r="B78" s="36" t="s">
        <v>107</v>
      </c>
      <c r="C78" s="39" t="s">
        <v>39</v>
      </c>
      <c r="D78" s="59">
        <v>25</v>
      </c>
      <c r="E78" s="62">
        <v>5.43</v>
      </c>
      <c r="F78" s="57"/>
      <c r="G78" s="40">
        <f aca="true" t="shared" si="1" ref="G78:G141">IF(F78="","",IF(ISTEXT(F78),"NC",F78*D78))</f>
      </c>
      <c r="H78" s="50"/>
      <c r="K78" s="7"/>
      <c r="L78" s="43"/>
    </row>
    <row r="79" spans="1:12" s="8" customFormat="1" ht="11.25">
      <c r="A79" s="38">
        <v>67</v>
      </c>
      <c r="B79" s="36" t="s">
        <v>108</v>
      </c>
      <c r="C79" s="39" t="s">
        <v>5</v>
      </c>
      <c r="D79" s="59">
        <v>5</v>
      </c>
      <c r="E79" s="62">
        <v>24.33</v>
      </c>
      <c r="F79" s="57"/>
      <c r="G79" s="40">
        <f t="shared" si="1"/>
      </c>
      <c r="H79" s="50"/>
      <c r="K79" s="7"/>
      <c r="L79" s="43"/>
    </row>
    <row r="80" spans="1:12" s="8" customFormat="1" ht="11.25">
      <c r="A80" s="38">
        <v>68</v>
      </c>
      <c r="B80" s="36" t="s">
        <v>109</v>
      </c>
      <c r="C80" s="39" t="s">
        <v>5</v>
      </c>
      <c r="D80" s="59">
        <v>5</v>
      </c>
      <c r="E80" s="62">
        <v>13.48</v>
      </c>
      <c r="F80" s="57"/>
      <c r="G80" s="40">
        <f t="shared" si="1"/>
      </c>
      <c r="H80" s="50"/>
      <c r="K80" s="7"/>
      <c r="L80" s="43"/>
    </row>
    <row r="81" spans="1:12" s="8" customFormat="1" ht="11.25">
      <c r="A81" s="38">
        <v>69</v>
      </c>
      <c r="B81" s="36" t="s">
        <v>110</v>
      </c>
      <c r="C81" s="39" t="s">
        <v>5</v>
      </c>
      <c r="D81" s="59">
        <v>5</v>
      </c>
      <c r="E81" s="62">
        <v>17.98</v>
      </c>
      <c r="F81" s="57"/>
      <c r="G81" s="40">
        <f t="shared" si="1"/>
      </c>
      <c r="H81" s="50"/>
      <c r="K81" s="7"/>
      <c r="L81" s="43"/>
    </row>
    <row r="82" spans="1:12" s="8" customFormat="1" ht="11.25">
      <c r="A82" s="38">
        <v>70</v>
      </c>
      <c r="B82" s="36" t="s">
        <v>111</v>
      </c>
      <c r="C82" s="39" t="s">
        <v>5</v>
      </c>
      <c r="D82" s="59">
        <v>5</v>
      </c>
      <c r="E82" s="62">
        <v>19.33</v>
      </c>
      <c r="F82" s="57"/>
      <c r="G82" s="40">
        <f t="shared" si="1"/>
      </c>
      <c r="H82" s="50"/>
      <c r="K82" s="7"/>
      <c r="L82" s="43"/>
    </row>
    <row r="83" spans="1:12" s="8" customFormat="1" ht="11.25">
      <c r="A83" s="38">
        <v>71</v>
      </c>
      <c r="B83" s="36" t="s">
        <v>112</v>
      </c>
      <c r="C83" s="39" t="s">
        <v>113</v>
      </c>
      <c r="D83" s="59">
        <v>300</v>
      </c>
      <c r="E83" s="62">
        <v>18.83</v>
      </c>
      <c r="F83" s="57"/>
      <c r="G83" s="40">
        <f t="shared" si="1"/>
      </c>
      <c r="H83" s="50"/>
      <c r="K83" s="7"/>
      <c r="L83" s="43"/>
    </row>
    <row r="84" spans="1:12" s="8" customFormat="1" ht="22.5">
      <c r="A84" s="38">
        <v>72</v>
      </c>
      <c r="B84" s="36" t="s">
        <v>114</v>
      </c>
      <c r="C84" s="39" t="s">
        <v>115</v>
      </c>
      <c r="D84" s="59">
        <v>4</v>
      </c>
      <c r="E84" s="62">
        <v>12.97</v>
      </c>
      <c r="F84" s="57"/>
      <c r="G84" s="40">
        <f t="shared" si="1"/>
      </c>
      <c r="H84" s="50"/>
      <c r="K84" s="7"/>
      <c r="L84" s="43"/>
    </row>
    <row r="85" spans="1:12" s="8" customFormat="1" ht="11.25">
      <c r="A85" s="38">
        <v>73</v>
      </c>
      <c r="B85" s="36" t="s">
        <v>116</v>
      </c>
      <c r="C85" s="39" t="s">
        <v>5</v>
      </c>
      <c r="D85" s="59">
        <v>10</v>
      </c>
      <c r="E85" s="62">
        <v>11.4</v>
      </c>
      <c r="F85" s="57"/>
      <c r="G85" s="40">
        <f t="shared" si="1"/>
      </c>
      <c r="H85" s="50"/>
      <c r="K85" s="7"/>
      <c r="L85" s="43"/>
    </row>
    <row r="86" spans="1:12" s="8" customFormat="1" ht="22.5">
      <c r="A86" s="38">
        <v>74</v>
      </c>
      <c r="B86" s="36" t="s">
        <v>117</v>
      </c>
      <c r="C86" s="39" t="s">
        <v>5</v>
      </c>
      <c r="D86" s="59">
        <v>6</v>
      </c>
      <c r="E86" s="62">
        <v>680</v>
      </c>
      <c r="F86" s="57"/>
      <c r="G86" s="40">
        <f t="shared" si="1"/>
      </c>
      <c r="H86" s="50"/>
      <c r="K86" s="7"/>
      <c r="L86" s="43"/>
    </row>
    <row r="87" spans="1:12" s="8" customFormat="1" ht="11.25">
      <c r="A87" s="38">
        <v>75</v>
      </c>
      <c r="B87" s="36" t="s">
        <v>118</v>
      </c>
      <c r="C87" s="39" t="s">
        <v>5</v>
      </c>
      <c r="D87" s="59">
        <v>4</v>
      </c>
      <c r="E87" s="62">
        <v>525</v>
      </c>
      <c r="F87" s="57"/>
      <c r="G87" s="40">
        <f t="shared" si="1"/>
      </c>
      <c r="H87" s="50"/>
      <c r="K87" s="7"/>
      <c r="L87" s="43"/>
    </row>
    <row r="88" spans="1:12" s="8" customFormat="1" ht="11.25">
      <c r="A88" s="38">
        <v>76</v>
      </c>
      <c r="B88" s="36" t="s">
        <v>119</v>
      </c>
      <c r="C88" s="39" t="s">
        <v>5</v>
      </c>
      <c r="D88" s="59">
        <v>10</v>
      </c>
      <c r="E88" s="62">
        <v>0.68</v>
      </c>
      <c r="F88" s="57"/>
      <c r="G88" s="40">
        <f t="shared" si="1"/>
      </c>
      <c r="H88" s="50"/>
      <c r="K88" s="7"/>
      <c r="L88" s="43"/>
    </row>
    <row r="89" spans="1:12" s="8" customFormat="1" ht="11.25">
      <c r="A89" s="38">
        <v>77</v>
      </c>
      <c r="B89" s="36" t="s">
        <v>120</v>
      </c>
      <c r="C89" s="39" t="s">
        <v>5</v>
      </c>
      <c r="D89" s="59">
        <v>10</v>
      </c>
      <c r="E89" s="62">
        <v>9.97</v>
      </c>
      <c r="F89" s="57"/>
      <c r="G89" s="40">
        <f t="shared" si="1"/>
      </c>
      <c r="H89" s="50"/>
      <c r="K89" s="7"/>
      <c r="L89" s="43"/>
    </row>
    <row r="90" spans="1:12" s="8" customFormat="1" ht="11.25">
      <c r="A90" s="38">
        <v>78</v>
      </c>
      <c r="B90" s="36" t="s">
        <v>121</v>
      </c>
      <c r="C90" s="39" t="s">
        <v>5</v>
      </c>
      <c r="D90" s="59">
        <v>10</v>
      </c>
      <c r="E90" s="62">
        <v>1.13</v>
      </c>
      <c r="F90" s="57"/>
      <c r="G90" s="40">
        <f t="shared" si="1"/>
      </c>
      <c r="H90" s="50"/>
      <c r="K90" s="7"/>
      <c r="L90" s="43"/>
    </row>
    <row r="91" spans="1:12" s="8" customFormat="1" ht="11.25">
      <c r="A91" s="38">
        <v>79</v>
      </c>
      <c r="B91" s="36" t="s">
        <v>122</v>
      </c>
      <c r="C91" s="39" t="s">
        <v>5</v>
      </c>
      <c r="D91" s="59">
        <v>10</v>
      </c>
      <c r="E91" s="62">
        <v>2.15</v>
      </c>
      <c r="F91" s="57"/>
      <c r="G91" s="40">
        <f t="shared" si="1"/>
      </c>
      <c r="H91" s="50"/>
      <c r="K91" s="7"/>
      <c r="L91" s="43"/>
    </row>
    <row r="92" spans="1:12" s="8" customFormat="1" ht="11.25">
      <c r="A92" s="38">
        <v>80</v>
      </c>
      <c r="B92" s="36" t="s">
        <v>123</v>
      </c>
      <c r="C92" s="39" t="s">
        <v>5</v>
      </c>
      <c r="D92" s="59">
        <v>15</v>
      </c>
      <c r="E92" s="62">
        <v>22.53</v>
      </c>
      <c r="F92" s="57"/>
      <c r="G92" s="40">
        <f t="shared" si="1"/>
      </c>
      <c r="H92" s="50"/>
      <c r="K92" s="7"/>
      <c r="L92" s="43"/>
    </row>
    <row r="93" spans="1:12" s="8" customFormat="1" ht="11.25">
      <c r="A93" s="38">
        <v>81</v>
      </c>
      <c r="B93" s="36" t="s">
        <v>124</v>
      </c>
      <c r="C93" s="39" t="s">
        <v>5</v>
      </c>
      <c r="D93" s="59">
        <v>15</v>
      </c>
      <c r="E93" s="62">
        <v>7.83</v>
      </c>
      <c r="F93" s="57"/>
      <c r="G93" s="40">
        <f t="shared" si="1"/>
      </c>
      <c r="H93" s="50"/>
      <c r="K93" s="7"/>
      <c r="L93" s="43"/>
    </row>
    <row r="94" spans="1:12" s="8" customFormat="1" ht="11.25">
      <c r="A94" s="38">
        <v>82</v>
      </c>
      <c r="B94" s="36" t="s">
        <v>125</v>
      </c>
      <c r="C94" s="39" t="s">
        <v>5</v>
      </c>
      <c r="D94" s="59">
        <v>15</v>
      </c>
      <c r="E94" s="62">
        <v>13.83</v>
      </c>
      <c r="F94" s="57"/>
      <c r="G94" s="40">
        <f t="shared" si="1"/>
      </c>
      <c r="H94" s="50"/>
      <c r="K94" s="7"/>
      <c r="L94" s="43"/>
    </row>
    <row r="95" spans="1:12" s="8" customFormat="1" ht="11.25">
      <c r="A95" s="38">
        <v>83</v>
      </c>
      <c r="B95" s="36" t="s">
        <v>126</v>
      </c>
      <c r="C95" s="39" t="s">
        <v>5</v>
      </c>
      <c r="D95" s="59">
        <v>1500</v>
      </c>
      <c r="E95" s="62">
        <v>0.9</v>
      </c>
      <c r="F95" s="57"/>
      <c r="G95" s="40">
        <f t="shared" si="1"/>
      </c>
      <c r="H95" s="50"/>
      <c r="K95" s="7"/>
      <c r="L95" s="43"/>
    </row>
    <row r="96" spans="1:12" s="8" customFormat="1" ht="11.25">
      <c r="A96" s="38">
        <v>84</v>
      </c>
      <c r="B96" s="36" t="s">
        <v>127</v>
      </c>
      <c r="C96" s="39" t="s">
        <v>5</v>
      </c>
      <c r="D96" s="59">
        <v>1500</v>
      </c>
      <c r="E96" s="62">
        <v>0.75</v>
      </c>
      <c r="F96" s="57"/>
      <c r="G96" s="40">
        <f t="shared" si="1"/>
      </c>
      <c r="H96" s="50"/>
      <c r="K96" s="7"/>
      <c r="L96" s="43"/>
    </row>
    <row r="97" spans="1:12" s="8" customFormat="1" ht="11.25">
      <c r="A97" s="38">
        <v>85</v>
      </c>
      <c r="B97" s="36" t="s">
        <v>128</v>
      </c>
      <c r="C97" s="39" t="s">
        <v>5</v>
      </c>
      <c r="D97" s="59">
        <v>2000</v>
      </c>
      <c r="E97" s="62">
        <v>2</v>
      </c>
      <c r="F97" s="57"/>
      <c r="G97" s="40">
        <f t="shared" si="1"/>
      </c>
      <c r="H97" s="50"/>
      <c r="K97" s="7"/>
      <c r="L97" s="43"/>
    </row>
    <row r="98" spans="1:12" s="8" customFormat="1" ht="11.25">
      <c r="A98" s="38">
        <v>86</v>
      </c>
      <c r="B98" s="36" t="s">
        <v>129</v>
      </c>
      <c r="C98" s="39" t="s">
        <v>5</v>
      </c>
      <c r="D98" s="59">
        <v>1000</v>
      </c>
      <c r="E98" s="62">
        <v>2.63</v>
      </c>
      <c r="F98" s="57"/>
      <c r="G98" s="40">
        <f t="shared" si="1"/>
      </c>
      <c r="H98" s="50"/>
      <c r="K98" s="7"/>
      <c r="L98" s="43"/>
    </row>
    <row r="99" spans="1:12" s="8" customFormat="1" ht="11.25">
      <c r="A99" s="38">
        <v>87</v>
      </c>
      <c r="B99" s="36" t="s">
        <v>130</v>
      </c>
      <c r="C99" s="39" t="s">
        <v>5</v>
      </c>
      <c r="D99" s="59">
        <v>10</v>
      </c>
      <c r="E99" s="62">
        <v>42.17</v>
      </c>
      <c r="F99" s="57"/>
      <c r="G99" s="40">
        <f t="shared" si="1"/>
      </c>
      <c r="H99" s="50"/>
      <c r="K99" s="7"/>
      <c r="L99" s="43"/>
    </row>
    <row r="100" spans="1:12" s="8" customFormat="1" ht="11.25">
      <c r="A100" s="38">
        <v>88</v>
      </c>
      <c r="B100" s="36" t="s">
        <v>131</v>
      </c>
      <c r="C100" s="39" t="s">
        <v>5</v>
      </c>
      <c r="D100" s="59">
        <v>110</v>
      </c>
      <c r="E100" s="62">
        <v>23.47</v>
      </c>
      <c r="F100" s="57"/>
      <c r="G100" s="40">
        <f t="shared" si="1"/>
      </c>
      <c r="H100" s="50"/>
      <c r="K100" s="7"/>
      <c r="L100" s="43"/>
    </row>
    <row r="101" spans="1:12" s="8" customFormat="1" ht="11.25">
      <c r="A101" s="38">
        <v>89</v>
      </c>
      <c r="B101" s="36" t="s">
        <v>132</v>
      </c>
      <c r="C101" s="39" t="s">
        <v>5</v>
      </c>
      <c r="D101" s="59">
        <v>110</v>
      </c>
      <c r="E101" s="62">
        <v>61.23</v>
      </c>
      <c r="F101" s="57"/>
      <c r="G101" s="40">
        <f t="shared" si="1"/>
      </c>
      <c r="H101" s="50"/>
      <c r="K101" s="7"/>
      <c r="L101" s="43"/>
    </row>
    <row r="102" spans="1:12" s="8" customFormat="1" ht="11.25">
      <c r="A102" s="38">
        <v>90</v>
      </c>
      <c r="B102" s="36" t="s">
        <v>133</v>
      </c>
      <c r="C102" s="39" t="s">
        <v>5</v>
      </c>
      <c r="D102" s="59">
        <v>150</v>
      </c>
      <c r="E102" s="62">
        <v>4.1</v>
      </c>
      <c r="F102" s="57"/>
      <c r="G102" s="40">
        <f t="shared" si="1"/>
      </c>
      <c r="H102" s="50"/>
      <c r="K102" s="7"/>
      <c r="L102" s="43"/>
    </row>
    <row r="103" spans="1:12" s="8" customFormat="1" ht="11.25">
      <c r="A103" s="38">
        <v>91</v>
      </c>
      <c r="B103" s="36" t="s">
        <v>134</v>
      </c>
      <c r="C103" s="39" t="s">
        <v>5</v>
      </c>
      <c r="D103" s="59">
        <v>150</v>
      </c>
      <c r="E103" s="62">
        <v>1.47</v>
      </c>
      <c r="F103" s="57"/>
      <c r="G103" s="40">
        <f t="shared" si="1"/>
      </c>
      <c r="H103" s="50"/>
      <c r="K103" s="7"/>
      <c r="L103" s="43"/>
    </row>
    <row r="104" spans="1:12" s="8" customFormat="1" ht="11.25">
      <c r="A104" s="38">
        <v>92</v>
      </c>
      <c r="B104" s="36" t="s">
        <v>135</v>
      </c>
      <c r="C104" s="39" t="s">
        <v>5</v>
      </c>
      <c r="D104" s="59">
        <v>150</v>
      </c>
      <c r="E104" s="62">
        <v>4.2</v>
      </c>
      <c r="F104" s="57"/>
      <c r="G104" s="40">
        <f t="shared" si="1"/>
      </c>
      <c r="H104" s="50"/>
      <c r="K104" s="7"/>
      <c r="L104" s="43"/>
    </row>
    <row r="105" spans="1:12" s="8" customFormat="1" ht="11.25">
      <c r="A105" s="38">
        <v>93</v>
      </c>
      <c r="B105" s="36" t="s">
        <v>136</v>
      </c>
      <c r="C105" s="39" t="s">
        <v>5</v>
      </c>
      <c r="D105" s="59">
        <v>150</v>
      </c>
      <c r="E105" s="62">
        <v>1.63</v>
      </c>
      <c r="F105" s="57"/>
      <c r="G105" s="40">
        <f t="shared" si="1"/>
      </c>
      <c r="H105" s="50"/>
      <c r="K105" s="7"/>
      <c r="L105" s="43"/>
    </row>
    <row r="106" spans="1:12" s="8" customFormat="1" ht="11.25">
      <c r="A106" s="38">
        <v>94</v>
      </c>
      <c r="B106" s="36" t="s">
        <v>137</v>
      </c>
      <c r="C106" s="39" t="s">
        <v>37</v>
      </c>
      <c r="D106" s="59">
        <v>15</v>
      </c>
      <c r="E106" s="62">
        <v>176.3</v>
      </c>
      <c r="F106" s="57"/>
      <c r="G106" s="40">
        <f t="shared" si="1"/>
      </c>
      <c r="H106" s="50"/>
      <c r="K106" s="7"/>
      <c r="L106" s="43"/>
    </row>
    <row r="107" spans="1:12" s="8" customFormat="1" ht="11.25">
      <c r="A107" s="38">
        <v>95</v>
      </c>
      <c r="B107" s="36" t="s">
        <v>138</v>
      </c>
      <c r="C107" s="39" t="s">
        <v>5</v>
      </c>
      <c r="D107" s="59">
        <v>10</v>
      </c>
      <c r="E107" s="62">
        <v>1.23</v>
      </c>
      <c r="F107" s="57"/>
      <c r="G107" s="40">
        <f t="shared" si="1"/>
      </c>
      <c r="H107" s="50"/>
      <c r="K107" s="7"/>
      <c r="L107" s="43"/>
    </row>
    <row r="108" spans="1:12" s="8" customFormat="1" ht="11.25">
      <c r="A108" s="38">
        <v>96</v>
      </c>
      <c r="B108" s="36" t="s">
        <v>139</v>
      </c>
      <c r="C108" s="39" t="s">
        <v>5</v>
      </c>
      <c r="D108" s="59">
        <v>10</v>
      </c>
      <c r="E108" s="62">
        <v>1.75</v>
      </c>
      <c r="F108" s="57"/>
      <c r="G108" s="40">
        <f t="shared" si="1"/>
      </c>
      <c r="H108" s="50"/>
      <c r="K108" s="7"/>
      <c r="L108" s="43"/>
    </row>
    <row r="109" spans="1:12" s="8" customFormat="1" ht="11.25">
      <c r="A109" s="38">
        <v>97</v>
      </c>
      <c r="B109" s="36" t="s">
        <v>140</v>
      </c>
      <c r="C109" s="39" t="s">
        <v>5</v>
      </c>
      <c r="D109" s="59">
        <v>100</v>
      </c>
      <c r="E109" s="62">
        <v>0.57</v>
      </c>
      <c r="F109" s="57"/>
      <c r="G109" s="40">
        <f t="shared" si="1"/>
      </c>
      <c r="H109" s="50"/>
      <c r="K109" s="7"/>
      <c r="L109" s="43"/>
    </row>
    <row r="110" spans="1:12" s="8" customFormat="1" ht="11.25">
      <c r="A110" s="38">
        <v>98</v>
      </c>
      <c r="B110" s="36" t="s">
        <v>141</v>
      </c>
      <c r="C110" s="39" t="s">
        <v>5</v>
      </c>
      <c r="D110" s="59">
        <v>100</v>
      </c>
      <c r="E110" s="62">
        <v>1.28</v>
      </c>
      <c r="F110" s="57"/>
      <c r="G110" s="40">
        <f t="shared" si="1"/>
      </c>
      <c r="H110" s="50"/>
      <c r="K110" s="7"/>
      <c r="L110" s="43"/>
    </row>
    <row r="111" spans="1:12" s="8" customFormat="1" ht="11.25">
      <c r="A111" s="38">
        <v>99</v>
      </c>
      <c r="B111" s="36" t="s">
        <v>142</v>
      </c>
      <c r="C111" s="39" t="s">
        <v>5</v>
      </c>
      <c r="D111" s="59">
        <v>100</v>
      </c>
      <c r="E111" s="62">
        <v>0.78</v>
      </c>
      <c r="F111" s="57"/>
      <c r="G111" s="40">
        <f t="shared" si="1"/>
      </c>
      <c r="H111" s="50"/>
      <c r="K111" s="7"/>
      <c r="L111" s="43"/>
    </row>
    <row r="112" spans="1:12" s="8" customFormat="1" ht="11.25">
      <c r="A112" s="38">
        <v>100</v>
      </c>
      <c r="B112" s="36" t="s">
        <v>143</v>
      </c>
      <c r="C112" s="39" t="s">
        <v>48</v>
      </c>
      <c r="D112" s="59">
        <v>20</v>
      </c>
      <c r="E112" s="62">
        <v>105.3</v>
      </c>
      <c r="F112" s="57"/>
      <c r="G112" s="40">
        <f t="shared" si="1"/>
      </c>
      <c r="H112" s="50"/>
      <c r="K112" s="7"/>
      <c r="L112" s="43"/>
    </row>
    <row r="113" spans="1:12" s="8" customFormat="1" ht="11.25">
      <c r="A113" s="38">
        <v>101</v>
      </c>
      <c r="B113" s="36" t="s">
        <v>144</v>
      </c>
      <c r="C113" s="39" t="s">
        <v>5</v>
      </c>
      <c r="D113" s="59">
        <v>10</v>
      </c>
      <c r="E113" s="62">
        <v>0.88</v>
      </c>
      <c r="F113" s="57"/>
      <c r="G113" s="40">
        <f t="shared" si="1"/>
      </c>
      <c r="H113" s="50"/>
      <c r="K113" s="7"/>
      <c r="L113" s="43"/>
    </row>
    <row r="114" spans="1:12" s="8" customFormat="1" ht="11.25">
      <c r="A114" s="38">
        <v>102</v>
      </c>
      <c r="B114" s="36" t="s">
        <v>145</v>
      </c>
      <c r="C114" s="39" t="s">
        <v>5</v>
      </c>
      <c r="D114" s="59">
        <v>10</v>
      </c>
      <c r="E114" s="62">
        <v>1.59</v>
      </c>
      <c r="F114" s="57"/>
      <c r="G114" s="40">
        <f t="shared" si="1"/>
      </c>
      <c r="H114" s="50"/>
      <c r="K114" s="7"/>
      <c r="L114" s="43"/>
    </row>
    <row r="115" spans="1:12" s="8" customFormat="1" ht="11.25">
      <c r="A115" s="38">
        <v>103</v>
      </c>
      <c r="B115" s="36" t="s">
        <v>146</v>
      </c>
      <c r="C115" s="39" t="s">
        <v>5</v>
      </c>
      <c r="D115" s="59">
        <v>15</v>
      </c>
      <c r="E115" s="62">
        <v>6.73</v>
      </c>
      <c r="F115" s="57"/>
      <c r="G115" s="40">
        <f t="shared" si="1"/>
      </c>
      <c r="H115" s="50"/>
      <c r="K115" s="7"/>
      <c r="L115" s="43"/>
    </row>
    <row r="116" spans="1:12" s="8" customFormat="1" ht="22.5">
      <c r="A116" s="38">
        <v>104</v>
      </c>
      <c r="B116" s="36" t="s">
        <v>147</v>
      </c>
      <c r="C116" s="39" t="s">
        <v>113</v>
      </c>
      <c r="D116" s="59">
        <v>600</v>
      </c>
      <c r="E116" s="62">
        <v>18.4</v>
      </c>
      <c r="F116" s="57"/>
      <c r="G116" s="40">
        <f t="shared" si="1"/>
      </c>
      <c r="H116" s="50"/>
      <c r="K116" s="7"/>
      <c r="L116" s="43"/>
    </row>
    <row r="117" spans="1:12" s="8" customFormat="1" ht="22.5">
      <c r="A117" s="38">
        <v>105</v>
      </c>
      <c r="B117" s="36" t="s">
        <v>148</v>
      </c>
      <c r="C117" s="39" t="s">
        <v>5</v>
      </c>
      <c r="D117" s="59">
        <v>60</v>
      </c>
      <c r="E117" s="62">
        <v>6.67</v>
      </c>
      <c r="F117" s="57"/>
      <c r="G117" s="40">
        <f t="shared" si="1"/>
      </c>
      <c r="H117" s="50"/>
      <c r="K117" s="7"/>
      <c r="L117" s="43"/>
    </row>
    <row r="118" spans="1:12" s="8" customFormat="1" ht="11.25">
      <c r="A118" s="38">
        <v>106</v>
      </c>
      <c r="B118" s="36" t="s">
        <v>149</v>
      </c>
      <c r="C118" s="39" t="s">
        <v>5</v>
      </c>
      <c r="D118" s="59">
        <v>7</v>
      </c>
      <c r="E118" s="62">
        <v>216.33</v>
      </c>
      <c r="F118" s="57"/>
      <c r="G118" s="40">
        <f t="shared" si="1"/>
      </c>
      <c r="H118" s="50"/>
      <c r="K118" s="7"/>
      <c r="L118" s="43"/>
    </row>
    <row r="119" spans="1:12" s="8" customFormat="1" ht="11.25">
      <c r="A119" s="38">
        <v>107</v>
      </c>
      <c r="B119" s="36" t="s">
        <v>150</v>
      </c>
      <c r="C119" s="39" t="s">
        <v>5</v>
      </c>
      <c r="D119" s="59">
        <v>5</v>
      </c>
      <c r="E119" s="62">
        <v>243.63</v>
      </c>
      <c r="F119" s="57"/>
      <c r="G119" s="40">
        <f t="shared" si="1"/>
      </c>
      <c r="H119" s="50"/>
      <c r="K119" s="7"/>
      <c r="L119" s="43"/>
    </row>
    <row r="120" spans="1:12" s="8" customFormat="1" ht="11.25">
      <c r="A120" s="38">
        <v>108</v>
      </c>
      <c r="B120" s="36" t="s">
        <v>151</v>
      </c>
      <c r="C120" s="39" t="s">
        <v>5</v>
      </c>
      <c r="D120" s="59">
        <v>10</v>
      </c>
      <c r="E120" s="62">
        <v>262.97</v>
      </c>
      <c r="F120" s="57"/>
      <c r="G120" s="40">
        <f t="shared" si="1"/>
      </c>
      <c r="H120" s="50"/>
      <c r="K120" s="7"/>
      <c r="L120" s="43"/>
    </row>
    <row r="121" spans="1:12" s="8" customFormat="1" ht="11.25">
      <c r="A121" s="38">
        <v>109</v>
      </c>
      <c r="B121" s="36" t="s">
        <v>152</v>
      </c>
      <c r="C121" s="39" t="s">
        <v>5</v>
      </c>
      <c r="D121" s="59">
        <v>4</v>
      </c>
      <c r="E121" s="62">
        <v>344.33</v>
      </c>
      <c r="F121" s="57"/>
      <c r="G121" s="40">
        <f t="shared" si="1"/>
      </c>
      <c r="H121" s="50"/>
      <c r="K121" s="7"/>
      <c r="L121" s="43"/>
    </row>
    <row r="122" spans="1:12" s="8" customFormat="1" ht="11.25">
      <c r="A122" s="38">
        <v>110</v>
      </c>
      <c r="B122" s="36" t="s">
        <v>153</v>
      </c>
      <c r="C122" s="39" t="s">
        <v>36</v>
      </c>
      <c r="D122" s="59">
        <v>10</v>
      </c>
      <c r="E122" s="62">
        <v>17.67</v>
      </c>
      <c r="F122" s="57"/>
      <c r="G122" s="40">
        <f t="shared" si="1"/>
      </c>
      <c r="H122" s="50"/>
      <c r="K122" s="7"/>
      <c r="L122" s="43"/>
    </row>
    <row r="123" spans="1:12" s="8" customFormat="1" ht="11.25">
      <c r="A123" s="38">
        <v>111</v>
      </c>
      <c r="B123" s="36" t="s">
        <v>154</v>
      </c>
      <c r="C123" s="39" t="s">
        <v>36</v>
      </c>
      <c r="D123" s="59">
        <v>10</v>
      </c>
      <c r="E123" s="62">
        <v>15.17</v>
      </c>
      <c r="F123" s="57"/>
      <c r="G123" s="40">
        <f t="shared" si="1"/>
      </c>
      <c r="H123" s="50"/>
      <c r="K123" s="7"/>
      <c r="L123" s="43"/>
    </row>
    <row r="124" spans="1:12" s="8" customFormat="1" ht="11.25">
      <c r="A124" s="38">
        <v>112</v>
      </c>
      <c r="B124" s="36" t="s">
        <v>155</v>
      </c>
      <c r="C124" s="39" t="s">
        <v>36</v>
      </c>
      <c r="D124" s="59">
        <v>10</v>
      </c>
      <c r="E124" s="62">
        <v>15.53</v>
      </c>
      <c r="F124" s="57"/>
      <c r="G124" s="40">
        <f t="shared" si="1"/>
      </c>
      <c r="H124" s="50"/>
      <c r="K124" s="7"/>
      <c r="L124" s="43"/>
    </row>
    <row r="125" spans="1:12" s="8" customFormat="1" ht="11.25">
      <c r="A125" s="38">
        <v>113</v>
      </c>
      <c r="B125" s="36" t="s">
        <v>156</v>
      </c>
      <c r="C125" s="39" t="s">
        <v>5</v>
      </c>
      <c r="D125" s="59">
        <v>250</v>
      </c>
      <c r="E125" s="62">
        <v>0.39</v>
      </c>
      <c r="F125" s="57"/>
      <c r="G125" s="40">
        <f t="shared" si="1"/>
      </c>
      <c r="H125" s="50"/>
      <c r="K125" s="7"/>
      <c r="L125" s="43"/>
    </row>
    <row r="126" spans="1:12" s="8" customFormat="1" ht="11.25">
      <c r="A126" s="38">
        <v>114</v>
      </c>
      <c r="B126" s="36" t="s">
        <v>157</v>
      </c>
      <c r="C126" s="39" t="s">
        <v>5</v>
      </c>
      <c r="D126" s="59">
        <v>15</v>
      </c>
      <c r="E126" s="62">
        <v>2.05</v>
      </c>
      <c r="F126" s="57"/>
      <c r="G126" s="40">
        <f t="shared" si="1"/>
      </c>
      <c r="H126" s="50"/>
      <c r="K126" s="7"/>
      <c r="L126" s="43"/>
    </row>
    <row r="127" spans="1:12" s="8" customFormat="1" ht="11.25">
      <c r="A127" s="38">
        <v>115</v>
      </c>
      <c r="B127" s="36" t="s">
        <v>158</v>
      </c>
      <c r="C127" s="39" t="s">
        <v>5</v>
      </c>
      <c r="D127" s="59">
        <v>11</v>
      </c>
      <c r="E127" s="62">
        <v>28.33</v>
      </c>
      <c r="F127" s="57"/>
      <c r="G127" s="40">
        <f t="shared" si="1"/>
      </c>
      <c r="H127" s="50"/>
      <c r="K127" s="7"/>
      <c r="L127" s="43"/>
    </row>
    <row r="128" spans="1:12" s="8" customFormat="1" ht="11.25">
      <c r="A128" s="38">
        <v>116</v>
      </c>
      <c r="B128" s="36" t="s">
        <v>159</v>
      </c>
      <c r="C128" s="39" t="s">
        <v>5</v>
      </c>
      <c r="D128" s="59">
        <v>15</v>
      </c>
      <c r="E128" s="62">
        <v>50.3</v>
      </c>
      <c r="F128" s="57"/>
      <c r="G128" s="40">
        <f t="shared" si="1"/>
      </c>
      <c r="H128" s="50"/>
      <c r="K128" s="7"/>
      <c r="L128" s="43"/>
    </row>
    <row r="129" spans="1:12" s="8" customFormat="1" ht="11.25">
      <c r="A129" s="38">
        <v>117</v>
      </c>
      <c r="B129" s="36" t="s">
        <v>160</v>
      </c>
      <c r="C129" s="39" t="s">
        <v>5</v>
      </c>
      <c r="D129" s="59">
        <v>11</v>
      </c>
      <c r="E129" s="62">
        <v>10.57</v>
      </c>
      <c r="F129" s="57"/>
      <c r="G129" s="40">
        <f t="shared" si="1"/>
      </c>
      <c r="H129" s="50"/>
      <c r="K129" s="7"/>
      <c r="L129" s="43"/>
    </row>
    <row r="130" spans="1:12" s="8" customFormat="1" ht="11.25">
      <c r="A130" s="38">
        <v>118</v>
      </c>
      <c r="B130" s="36" t="s">
        <v>161</v>
      </c>
      <c r="C130" s="39" t="s">
        <v>5</v>
      </c>
      <c r="D130" s="59">
        <v>11</v>
      </c>
      <c r="E130" s="62">
        <v>18.17</v>
      </c>
      <c r="F130" s="57"/>
      <c r="G130" s="40">
        <f t="shared" si="1"/>
      </c>
      <c r="H130" s="50"/>
      <c r="K130" s="7"/>
      <c r="L130" s="43"/>
    </row>
    <row r="131" spans="1:12" s="8" customFormat="1" ht="11.25">
      <c r="A131" s="38">
        <v>119</v>
      </c>
      <c r="B131" s="36" t="s">
        <v>162</v>
      </c>
      <c r="C131" s="39" t="s">
        <v>5</v>
      </c>
      <c r="D131" s="59">
        <v>15</v>
      </c>
      <c r="E131" s="62">
        <v>65.3</v>
      </c>
      <c r="F131" s="57"/>
      <c r="G131" s="40">
        <f t="shared" si="1"/>
      </c>
      <c r="H131" s="50"/>
      <c r="K131" s="7"/>
      <c r="L131" s="43"/>
    </row>
    <row r="132" spans="1:12" s="8" customFormat="1" ht="11.25">
      <c r="A132" s="38">
        <v>120</v>
      </c>
      <c r="B132" s="36" t="s">
        <v>163</v>
      </c>
      <c r="C132" s="39" t="s">
        <v>36</v>
      </c>
      <c r="D132" s="59">
        <v>90</v>
      </c>
      <c r="E132" s="62">
        <v>8.63</v>
      </c>
      <c r="F132" s="57"/>
      <c r="G132" s="40">
        <f t="shared" si="1"/>
      </c>
      <c r="H132" s="50"/>
      <c r="K132" s="7"/>
      <c r="L132" s="43"/>
    </row>
    <row r="133" spans="1:12" s="8" customFormat="1" ht="11.25">
      <c r="A133" s="38">
        <v>121</v>
      </c>
      <c r="B133" s="36" t="s">
        <v>164</v>
      </c>
      <c r="C133" s="39" t="s">
        <v>5</v>
      </c>
      <c r="D133" s="59">
        <v>25</v>
      </c>
      <c r="E133" s="62">
        <v>27</v>
      </c>
      <c r="F133" s="57"/>
      <c r="G133" s="40">
        <f t="shared" si="1"/>
      </c>
      <c r="H133" s="50"/>
      <c r="K133" s="7"/>
      <c r="L133" s="43"/>
    </row>
    <row r="134" spans="1:12" s="8" customFormat="1" ht="11.25">
      <c r="A134" s="38">
        <v>122</v>
      </c>
      <c r="B134" s="36" t="s">
        <v>165</v>
      </c>
      <c r="C134" s="39" t="s">
        <v>113</v>
      </c>
      <c r="D134" s="59">
        <v>300</v>
      </c>
      <c r="E134" s="62">
        <v>18.95</v>
      </c>
      <c r="F134" s="57"/>
      <c r="G134" s="40">
        <f t="shared" si="1"/>
      </c>
      <c r="H134" s="50"/>
      <c r="K134" s="7"/>
      <c r="L134" s="43"/>
    </row>
    <row r="135" spans="1:12" s="8" customFormat="1" ht="11.25">
      <c r="A135" s="38">
        <v>123</v>
      </c>
      <c r="B135" s="36" t="s">
        <v>166</v>
      </c>
      <c r="C135" s="39" t="s">
        <v>61</v>
      </c>
      <c r="D135" s="59">
        <v>600</v>
      </c>
      <c r="E135" s="62">
        <v>1.38</v>
      </c>
      <c r="F135" s="57"/>
      <c r="G135" s="40">
        <f t="shared" si="1"/>
      </c>
      <c r="H135" s="50"/>
      <c r="K135" s="7"/>
      <c r="L135" s="43"/>
    </row>
    <row r="136" spans="1:12" s="8" customFormat="1" ht="11.25">
      <c r="A136" s="38">
        <v>124</v>
      </c>
      <c r="B136" s="36" t="s">
        <v>167</v>
      </c>
      <c r="C136" s="39" t="s">
        <v>61</v>
      </c>
      <c r="D136" s="59">
        <v>600</v>
      </c>
      <c r="E136" s="62">
        <v>4.83</v>
      </c>
      <c r="F136" s="57"/>
      <c r="G136" s="40">
        <f t="shared" si="1"/>
      </c>
      <c r="H136" s="50"/>
      <c r="K136" s="7"/>
      <c r="L136" s="43"/>
    </row>
    <row r="137" spans="1:12" s="8" customFormat="1" ht="11.25">
      <c r="A137" s="38">
        <v>125</v>
      </c>
      <c r="B137" s="36" t="s">
        <v>168</v>
      </c>
      <c r="C137" s="39" t="s">
        <v>5</v>
      </c>
      <c r="D137" s="59">
        <v>5</v>
      </c>
      <c r="E137" s="62">
        <v>8.43</v>
      </c>
      <c r="F137" s="57"/>
      <c r="G137" s="40">
        <f t="shared" si="1"/>
      </c>
      <c r="H137" s="50"/>
      <c r="K137" s="7"/>
      <c r="L137" s="43"/>
    </row>
    <row r="138" spans="1:12" s="8" customFormat="1" ht="11.25">
      <c r="A138" s="38">
        <v>126</v>
      </c>
      <c r="B138" s="36" t="s">
        <v>169</v>
      </c>
      <c r="C138" s="39" t="s">
        <v>5</v>
      </c>
      <c r="D138" s="59">
        <v>20</v>
      </c>
      <c r="E138" s="62">
        <v>8.73</v>
      </c>
      <c r="F138" s="57"/>
      <c r="G138" s="40">
        <f t="shared" si="1"/>
      </c>
      <c r="H138" s="50"/>
      <c r="K138" s="7"/>
      <c r="L138" s="43"/>
    </row>
    <row r="139" spans="1:12" s="8" customFormat="1" ht="11.25">
      <c r="A139" s="38">
        <v>127</v>
      </c>
      <c r="B139" s="36" t="s">
        <v>170</v>
      </c>
      <c r="C139" s="39" t="s">
        <v>5</v>
      </c>
      <c r="D139" s="59">
        <v>20</v>
      </c>
      <c r="E139" s="62">
        <v>14.47</v>
      </c>
      <c r="F139" s="57"/>
      <c r="G139" s="40">
        <f t="shared" si="1"/>
      </c>
      <c r="H139" s="50"/>
      <c r="K139" s="7"/>
      <c r="L139" s="43"/>
    </row>
    <row r="140" spans="1:12" s="8" customFormat="1" ht="11.25">
      <c r="A140" s="38">
        <v>128</v>
      </c>
      <c r="B140" s="36" t="s">
        <v>171</v>
      </c>
      <c r="C140" s="39" t="s">
        <v>5</v>
      </c>
      <c r="D140" s="59">
        <v>20</v>
      </c>
      <c r="E140" s="62">
        <v>27.17</v>
      </c>
      <c r="F140" s="57"/>
      <c r="G140" s="40">
        <f t="shared" si="1"/>
      </c>
      <c r="H140" s="50"/>
      <c r="K140" s="7"/>
      <c r="L140" s="43"/>
    </row>
    <row r="141" spans="1:12" s="8" customFormat="1" ht="11.25">
      <c r="A141" s="38">
        <v>129</v>
      </c>
      <c r="B141" s="36" t="s">
        <v>172</v>
      </c>
      <c r="C141" s="39" t="s">
        <v>5</v>
      </c>
      <c r="D141" s="59">
        <v>10</v>
      </c>
      <c r="E141" s="62">
        <v>10.57</v>
      </c>
      <c r="F141" s="57"/>
      <c r="G141" s="40">
        <f t="shared" si="1"/>
      </c>
      <c r="H141" s="50"/>
      <c r="K141" s="7"/>
      <c r="L141" s="43"/>
    </row>
    <row r="142" spans="1:12" s="8" customFormat="1" ht="11.25">
      <c r="A142" s="38">
        <v>130</v>
      </c>
      <c r="B142" s="36" t="s">
        <v>173</v>
      </c>
      <c r="C142" s="39" t="s">
        <v>5</v>
      </c>
      <c r="D142" s="59">
        <v>15</v>
      </c>
      <c r="E142" s="62">
        <v>10.8</v>
      </c>
      <c r="F142" s="57"/>
      <c r="G142" s="40">
        <f aca="true" t="shared" si="2" ref="G142:G169">IF(F142="","",IF(ISTEXT(F142),"NC",F142*D142))</f>
      </c>
      <c r="H142" s="50"/>
      <c r="K142" s="7"/>
      <c r="L142" s="43"/>
    </row>
    <row r="143" spans="1:12" s="8" customFormat="1" ht="11.25">
      <c r="A143" s="38">
        <v>131</v>
      </c>
      <c r="B143" s="36" t="s">
        <v>174</v>
      </c>
      <c r="C143" s="39" t="s">
        <v>5</v>
      </c>
      <c r="D143" s="59">
        <v>20</v>
      </c>
      <c r="E143" s="62">
        <v>28.97</v>
      </c>
      <c r="F143" s="57"/>
      <c r="G143" s="40">
        <f t="shared" si="2"/>
      </c>
      <c r="H143" s="50"/>
      <c r="K143" s="7"/>
      <c r="L143" s="43"/>
    </row>
    <row r="144" spans="1:12" s="8" customFormat="1" ht="11.25">
      <c r="A144" s="38">
        <v>132</v>
      </c>
      <c r="B144" s="36" t="s">
        <v>175</v>
      </c>
      <c r="C144" s="39" t="s">
        <v>5</v>
      </c>
      <c r="D144" s="59">
        <v>20</v>
      </c>
      <c r="E144" s="62">
        <v>34.97</v>
      </c>
      <c r="F144" s="57"/>
      <c r="G144" s="40">
        <f t="shared" si="2"/>
      </c>
      <c r="H144" s="50"/>
      <c r="K144" s="7"/>
      <c r="L144" s="43"/>
    </row>
    <row r="145" spans="1:12" s="8" customFormat="1" ht="11.25">
      <c r="A145" s="38">
        <v>133</v>
      </c>
      <c r="B145" s="36" t="s">
        <v>176</v>
      </c>
      <c r="C145" s="39" t="s">
        <v>5</v>
      </c>
      <c r="D145" s="59">
        <v>10</v>
      </c>
      <c r="E145" s="62">
        <v>19.83</v>
      </c>
      <c r="F145" s="57"/>
      <c r="G145" s="40">
        <f t="shared" si="2"/>
      </c>
      <c r="H145" s="50"/>
      <c r="K145" s="7"/>
      <c r="L145" s="43"/>
    </row>
    <row r="146" spans="1:12" s="8" customFormat="1" ht="11.25">
      <c r="A146" s="38">
        <v>134</v>
      </c>
      <c r="B146" s="36" t="s">
        <v>177</v>
      </c>
      <c r="C146" s="39" t="s">
        <v>5</v>
      </c>
      <c r="D146" s="59">
        <v>5</v>
      </c>
      <c r="E146" s="62">
        <v>7.27</v>
      </c>
      <c r="F146" s="57"/>
      <c r="G146" s="40">
        <f t="shared" si="2"/>
      </c>
      <c r="H146" s="50"/>
      <c r="K146" s="7"/>
      <c r="L146" s="43"/>
    </row>
    <row r="147" spans="1:12" s="8" customFormat="1" ht="11.25">
      <c r="A147" s="38">
        <v>135</v>
      </c>
      <c r="B147" s="36" t="s">
        <v>178</v>
      </c>
      <c r="C147" s="39" t="s">
        <v>5</v>
      </c>
      <c r="D147" s="59">
        <v>100</v>
      </c>
      <c r="E147" s="62">
        <v>2</v>
      </c>
      <c r="F147" s="57"/>
      <c r="G147" s="40">
        <f t="shared" si="2"/>
      </c>
      <c r="H147" s="50"/>
      <c r="K147" s="7"/>
      <c r="L147" s="43"/>
    </row>
    <row r="148" spans="1:12" s="8" customFormat="1" ht="11.25">
      <c r="A148" s="38">
        <v>136</v>
      </c>
      <c r="B148" s="36" t="s">
        <v>179</v>
      </c>
      <c r="C148" s="39" t="s">
        <v>5</v>
      </c>
      <c r="D148" s="59">
        <v>100</v>
      </c>
      <c r="E148" s="62">
        <v>2</v>
      </c>
      <c r="F148" s="57"/>
      <c r="G148" s="40">
        <f t="shared" si="2"/>
      </c>
      <c r="H148" s="50"/>
      <c r="K148" s="7"/>
      <c r="L148" s="43"/>
    </row>
    <row r="149" spans="1:12" s="8" customFormat="1" ht="11.25">
      <c r="A149" s="38">
        <v>137</v>
      </c>
      <c r="B149" s="36" t="s">
        <v>180</v>
      </c>
      <c r="C149" s="39" t="s">
        <v>5</v>
      </c>
      <c r="D149" s="59">
        <v>20</v>
      </c>
      <c r="E149" s="62">
        <v>116.3</v>
      </c>
      <c r="F149" s="57"/>
      <c r="G149" s="40">
        <f t="shared" si="2"/>
      </c>
      <c r="H149" s="50"/>
      <c r="K149" s="7"/>
      <c r="L149" s="43"/>
    </row>
    <row r="150" spans="1:12" s="8" customFormat="1" ht="11.25">
      <c r="A150" s="38">
        <v>138</v>
      </c>
      <c r="B150" s="36" t="s">
        <v>181</v>
      </c>
      <c r="C150" s="39" t="s">
        <v>182</v>
      </c>
      <c r="D150" s="59">
        <v>10</v>
      </c>
      <c r="E150" s="62">
        <v>95.2</v>
      </c>
      <c r="F150" s="57"/>
      <c r="G150" s="40">
        <f t="shared" si="2"/>
      </c>
      <c r="H150" s="50"/>
      <c r="K150" s="7"/>
      <c r="L150" s="43"/>
    </row>
    <row r="151" spans="1:12" s="8" customFormat="1" ht="11.25">
      <c r="A151" s="38">
        <v>139</v>
      </c>
      <c r="B151" s="36" t="s">
        <v>183</v>
      </c>
      <c r="C151" s="39" t="s">
        <v>182</v>
      </c>
      <c r="D151" s="59">
        <v>10</v>
      </c>
      <c r="E151" s="62">
        <v>320</v>
      </c>
      <c r="F151" s="57"/>
      <c r="G151" s="40">
        <f t="shared" si="2"/>
      </c>
      <c r="H151" s="50"/>
      <c r="K151" s="7"/>
      <c r="L151" s="43"/>
    </row>
    <row r="152" spans="1:12" s="8" customFormat="1" ht="11.25">
      <c r="A152" s="38">
        <v>140</v>
      </c>
      <c r="B152" s="36" t="s">
        <v>184</v>
      </c>
      <c r="C152" s="39" t="s">
        <v>185</v>
      </c>
      <c r="D152" s="59">
        <v>40</v>
      </c>
      <c r="E152" s="62">
        <v>101.97</v>
      </c>
      <c r="F152" s="57"/>
      <c r="G152" s="40">
        <f t="shared" si="2"/>
      </c>
      <c r="H152" s="50"/>
      <c r="K152" s="7"/>
      <c r="L152" s="43"/>
    </row>
    <row r="153" spans="1:12" s="8" customFormat="1" ht="11.25">
      <c r="A153" s="38">
        <v>141</v>
      </c>
      <c r="B153" s="36" t="s">
        <v>186</v>
      </c>
      <c r="C153" s="39" t="s">
        <v>185</v>
      </c>
      <c r="D153" s="59">
        <v>40</v>
      </c>
      <c r="E153" s="62">
        <v>101.97</v>
      </c>
      <c r="F153" s="57"/>
      <c r="G153" s="40">
        <f t="shared" si="2"/>
      </c>
      <c r="H153" s="50"/>
      <c r="K153" s="7"/>
      <c r="L153" s="43"/>
    </row>
    <row r="154" spans="1:12" s="8" customFormat="1" ht="11.25">
      <c r="A154" s="38">
        <v>142</v>
      </c>
      <c r="B154" s="36" t="s">
        <v>187</v>
      </c>
      <c r="C154" s="39" t="s">
        <v>182</v>
      </c>
      <c r="D154" s="59">
        <v>90</v>
      </c>
      <c r="E154" s="62">
        <v>334.67</v>
      </c>
      <c r="F154" s="57"/>
      <c r="G154" s="40">
        <f t="shared" si="2"/>
      </c>
      <c r="H154" s="50"/>
      <c r="K154" s="7"/>
      <c r="L154" s="43"/>
    </row>
    <row r="155" spans="1:12" s="8" customFormat="1" ht="11.25">
      <c r="A155" s="38">
        <v>143</v>
      </c>
      <c r="B155" s="36" t="s">
        <v>188</v>
      </c>
      <c r="C155" s="39" t="s">
        <v>5</v>
      </c>
      <c r="D155" s="59">
        <v>20</v>
      </c>
      <c r="E155" s="62">
        <v>9.43</v>
      </c>
      <c r="F155" s="57"/>
      <c r="G155" s="40">
        <f t="shared" si="2"/>
      </c>
      <c r="H155" s="50"/>
      <c r="K155" s="7"/>
      <c r="L155" s="43"/>
    </row>
    <row r="156" spans="1:12" s="8" customFormat="1" ht="11.25">
      <c r="A156" s="38">
        <v>144</v>
      </c>
      <c r="B156" s="36" t="s">
        <v>189</v>
      </c>
      <c r="C156" s="39" t="s">
        <v>5</v>
      </c>
      <c r="D156" s="59">
        <v>20</v>
      </c>
      <c r="E156" s="62">
        <v>11.23</v>
      </c>
      <c r="F156" s="57"/>
      <c r="G156" s="40">
        <f t="shared" si="2"/>
      </c>
      <c r="H156" s="50"/>
      <c r="K156" s="7"/>
      <c r="L156" s="43"/>
    </row>
    <row r="157" spans="1:12" s="8" customFormat="1" ht="11.25">
      <c r="A157" s="38">
        <v>145</v>
      </c>
      <c r="B157" s="36" t="s">
        <v>190</v>
      </c>
      <c r="C157" s="39" t="s">
        <v>5</v>
      </c>
      <c r="D157" s="59">
        <v>10</v>
      </c>
      <c r="E157" s="62">
        <v>73.3</v>
      </c>
      <c r="F157" s="57"/>
      <c r="G157" s="40">
        <f t="shared" si="2"/>
      </c>
      <c r="H157" s="50"/>
      <c r="K157" s="7"/>
      <c r="L157" s="43"/>
    </row>
    <row r="158" spans="1:12" s="8" customFormat="1" ht="11.25">
      <c r="A158" s="38">
        <v>146</v>
      </c>
      <c r="B158" s="36" t="s">
        <v>191</v>
      </c>
      <c r="C158" s="39" t="s">
        <v>5</v>
      </c>
      <c r="D158" s="59">
        <v>10</v>
      </c>
      <c r="E158" s="62">
        <v>65.3</v>
      </c>
      <c r="F158" s="57"/>
      <c r="G158" s="40">
        <f t="shared" si="2"/>
      </c>
      <c r="H158" s="50"/>
      <c r="K158" s="7"/>
      <c r="L158" s="43"/>
    </row>
    <row r="159" spans="1:12" s="8" customFormat="1" ht="11.25">
      <c r="A159" s="38">
        <v>147</v>
      </c>
      <c r="B159" s="36" t="s">
        <v>192</v>
      </c>
      <c r="C159" s="39" t="s">
        <v>5</v>
      </c>
      <c r="D159" s="59">
        <v>20</v>
      </c>
      <c r="E159" s="62">
        <v>14.73</v>
      </c>
      <c r="F159" s="57"/>
      <c r="G159" s="40">
        <f t="shared" si="2"/>
      </c>
      <c r="H159" s="50"/>
      <c r="K159" s="7"/>
      <c r="L159" s="43"/>
    </row>
    <row r="160" spans="1:12" s="8" customFormat="1" ht="11.25">
      <c r="A160" s="38">
        <v>148</v>
      </c>
      <c r="B160" s="36" t="s">
        <v>193</v>
      </c>
      <c r="C160" s="39" t="s">
        <v>5</v>
      </c>
      <c r="D160" s="59">
        <v>20</v>
      </c>
      <c r="E160" s="62">
        <v>8.6</v>
      </c>
      <c r="F160" s="57"/>
      <c r="G160" s="40">
        <f t="shared" si="2"/>
      </c>
      <c r="H160" s="50"/>
      <c r="K160" s="7"/>
      <c r="L160" s="43"/>
    </row>
    <row r="161" spans="1:12" s="8" customFormat="1" ht="11.25">
      <c r="A161" s="38">
        <v>149</v>
      </c>
      <c r="B161" s="36" t="s">
        <v>194</v>
      </c>
      <c r="C161" s="39" t="s">
        <v>5</v>
      </c>
      <c r="D161" s="59">
        <v>30</v>
      </c>
      <c r="E161" s="62">
        <v>7.95</v>
      </c>
      <c r="F161" s="57"/>
      <c r="G161" s="40">
        <f t="shared" si="2"/>
      </c>
      <c r="H161" s="50"/>
      <c r="K161" s="7"/>
      <c r="L161" s="43"/>
    </row>
    <row r="162" spans="1:12" s="8" customFormat="1" ht="11.25">
      <c r="A162" s="38">
        <v>150</v>
      </c>
      <c r="B162" s="36" t="s">
        <v>195</v>
      </c>
      <c r="C162" s="39" t="s">
        <v>5</v>
      </c>
      <c r="D162" s="59">
        <v>30</v>
      </c>
      <c r="E162" s="62">
        <v>12.73</v>
      </c>
      <c r="F162" s="57"/>
      <c r="G162" s="40">
        <f t="shared" si="2"/>
      </c>
      <c r="H162" s="50"/>
      <c r="K162" s="7"/>
      <c r="L162" s="43"/>
    </row>
    <row r="163" spans="1:12" s="8" customFormat="1" ht="11.25">
      <c r="A163" s="38">
        <v>151</v>
      </c>
      <c r="B163" s="36" t="s">
        <v>196</v>
      </c>
      <c r="C163" s="39" t="s">
        <v>5</v>
      </c>
      <c r="D163" s="59">
        <v>20</v>
      </c>
      <c r="E163" s="62">
        <v>18.95</v>
      </c>
      <c r="F163" s="57"/>
      <c r="G163" s="40">
        <f t="shared" si="2"/>
      </c>
      <c r="H163" s="50"/>
      <c r="K163" s="7"/>
      <c r="L163" s="43"/>
    </row>
    <row r="164" spans="1:12" s="8" customFormat="1" ht="11.25">
      <c r="A164" s="38">
        <v>152</v>
      </c>
      <c r="B164" s="36" t="s">
        <v>197</v>
      </c>
      <c r="C164" s="39" t="s">
        <v>5</v>
      </c>
      <c r="D164" s="59">
        <v>40</v>
      </c>
      <c r="E164" s="62">
        <v>77.12</v>
      </c>
      <c r="F164" s="57"/>
      <c r="G164" s="40">
        <f t="shared" si="2"/>
      </c>
      <c r="H164" s="50"/>
      <c r="K164" s="7"/>
      <c r="L164" s="43"/>
    </row>
    <row r="165" spans="1:12" s="8" customFormat="1" ht="11.25">
      <c r="A165" s="38">
        <v>153</v>
      </c>
      <c r="B165" s="36" t="s">
        <v>198</v>
      </c>
      <c r="C165" s="39" t="s">
        <v>5</v>
      </c>
      <c r="D165" s="59">
        <v>20</v>
      </c>
      <c r="E165" s="62">
        <v>24.8</v>
      </c>
      <c r="F165" s="57"/>
      <c r="G165" s="40">
        <f t="shared" si="2"/>
      </c>
      <c r="H165" s="50"/>
      <c r="K165" s="7"/>
      <c r="L165" s="43"/>
    </row>
    <row r="166" spans="1:12" s="8" customFormat="1" ht="11.25">
      <c r="A166" s="38">
        <v>154</v>
      </c>
      <c r="B166" s="36" t="s">
        <v>199</v>
      </c>
      <c r="C166" s="39" t="s">
        <v>5</v>
      </c>
      <c r="D166" s="59">
        <v>8</v>
      </c>
      <c r="E166" s="62">
        <v>33.73</v>
      </c>
      <c r="F166" s="57"/>
      <c r="G166" s="40">
        <f t="shared" si="2"/>
      </c>
      <c r="H166" s="50"/>
      <c r="K166" s="7"/>
      <c r="L166" s="43"/>
    </row>
    <row r="167" spans="1:12" s="8" customFormat="1" ht="11.25">
      <c r="A167" s="38">
        <v>155</v>
      </c>
      <c r="B167" s="36" t="s">
        <v>200</v>
      </c>
      <c r="C167" s="39" t="s">
        <v>5</v>
      </c>
      <c r="D167" s="59">
        <v>25</v>
      </c>
      <c r="E167" s="62">
        <v>45.87</v>
      </c>
      <c r="F167" s="57"/>
      <c r="G167" s="40">
        <f t="shared" si="2"/>
      </c>
      <c r="H167" s="50"/>
      <c r="K167" s="7"/>
      <c r="L167" s="43"/>
    </row>
    <row r="168" spans="1:12" s="8" customFormat="1" ht="11.25">
      <c r="A168" s="38">
        <v>156</v>
      </c>
      <c r="B168" s="36" t="s">
        <v>201</v>
      </c>
      <c r="C168" s="39" t="s">
        <v>5</v>
      </c>
      <c r="D168" s="59">
        <v>25</v>
      </c>
      <c r="E168" s="62">
        <v>31.6</v>
      </c>
      <c r="F168" s="57"/>
      <c r="G168" s="40">
        <f t="shared" si="2"/>
      </c>
      <c r="H168" s="50"/>
      <c r="K168" s="7"/>
      <c r="L168" s="43"/>
    </row>
    <row r="169" spans="1:12" s="8" customFormat="1" ht="11.25">
      <c r="A169" s="38">
        <v>157</v>
      </c>
      <c r="B169" s="36" t="s">
        <v>202</v>
      </c>
      <c r="C169" s="39" t="s">
        <v>5</v>
      </c>
      <c r="D169" s="59">
        <v>3</v>
      </c>
      <c r="E169" s="62">
        <v>171.45</v>
      </c>
      <c r="F169" s="57"/>
      <c r="G169" s="40">
        <f t="shared" si="2"/>
      </c>
      <c r="H169" s="50"/>
      <c r="K169" s="7"/>
      <c r="L169" s="43"/>
    </row>
    <row r="170" spans="1:12" s="31" customFormat="1" ht="9">
      <c r="A170" s="42"/>
      <c r="E170" s="56"/>
      <c r="F170" s="70" t="s">
        <v>27</v>
      </c>
      <c r="G170" s="71"/>
      <c r="H170" s="51"/>
      <c r="L170" s="45"/>
    </row>
    <row r="171" spans="6:8" ht="14.25" customHeight="1">
      <c r="F171" s="72">
        <f>IF(SUM(G13:G169)=0,"",SUM(G13:G169))</f>
      </c>
      <c r="G171" s="73"/>
      <c r="H171" s="52"/>
    </row>
    <row r="172" spans="1:12" s="46" customFormat="1" ht="27" customHeight="1">
      <c r="A172" s="66" t="str">
        <f>" - "&amp;Dados!B21</f>
        <v> - O objeto do presente termo de referência será recebido em remessas variadas pela Secretaria Municipal de Educação de acordo com às necessidades apresentadas e solicitada por um servidor responsável pelo setor. A primeira remessa deverá ser entregue com prazo não superior a 10 (dez) dias úteis após recebimento da nota de empenho.</v>
      </c>
      <c r="B172" s="66"/>
      <c r="C172" s="66"/>
      <c r="D172" s="66"/>
      <c r="E172" s="66"/>
      <c r="F172" s="66"/>
      <c r="G172" s="66"/>
      <c r="H172" s="53"/>
      <c r="L172" s="47"/>
    </row>
    <row r="173" spans="1:12" s="46" customFormat="1" ht="18.75" customHeight="1">
      <c r="A173" s="66" t="str">
        <f>" - "&amp;Dados!B22</f>
        <v> - Os itens deverão ser entregues no Setor de Almoxarifado, Rua Carolino Ribeiro de Moura, no horário das 09:00 às  12:00 horas e de 14:00  às 17:00 horas. Sendo o frete, carga e descarga por conta do fornecedor até o local indicado.</v>
      </c>
      <c r="B173" s="66"/>
      <c r="C173" s="66"/>
      <c r="D173" s="66"/>
      <c r="E173" s="66"/>
      <c r="F173" s="66"/>
      <c r="G173" s="66"/>
      <c r="H173" s="53"/>
      <c r="L173" s="47"/>
    </row>
    <row r="174" spans="1:12" s="46" customFormat="1" ht="9">
      <c r="A174" s="66" t="str">
        <f>" - "&amp;Dados!B23</f>
        <v> - O pagamento do objeto de que trata o PREGÃO PRESENCIAL 115/2019, e consequente contrato serão efetuados pela Tesouraria da Prefeitura Municipal de Sumidouro.</v>
      </c>
      <c r="B174" s="66"/>
      <c r="C174" s="66"/>
      <c r="D174" s="66"/>
      <c r="E174" s="66"/>
      <c r="F174" s="66"/>
      <c r="G174" s="66"/>
      <c r="H174" s="53"/>
      <c r="L174" s="47"/>
    </row>
    <row r="175" spans="1:12" s="31" customFormat="1" ht="9">
      <c r="A175" s="66" t="str">
        <f>" - "&amp;Dados!B24</f>
        <v> - Proposta válida por 60 (sessenta) dias</v>
      </c>
      <c r="B175" s="66"/>
      <c r="C175" s="66"/>
      <c r="D175" s="66"/>
      <c r="E175" s="66"/>
      <c r="F175" s="66"/>
      <c r="G175" s="66"/>
      <c r="H175" s="51"/>
      <c r="L175" s="45"/>
    </row>
    <row r="176" ht="12.75">
      <c r="H176" s="54"/>
    </row>
    <row r="177" ht="12.75">
      <c r="H177" s="54"/>
    </row>
    <row r="178" ht="12.75">
      <c r="H178" s="54"/>
    </row>
    <row r="179" ht="12.75">
      <c r="H179" s="54"/>
    </row>
    <row r="180" ht="12.75">
      <c r="H180" s="54"/>
    </row>
    <row r="181" ht="12.75">
      <c r="H181" s="54"/>
    </row>
    <row r="182" spans="2:7" ht="12.75" customHeight="1">
      <c r="B182" s="1"/>
      <c r="D182" s="1"/>
      <c r="G182" s="1"/>
    </row>
    <row r="183" spans="2:7" ht="12.75">
      <c r="B183" s="1"/>
      <c r="D183" s="1"/>
      <c r="G183" s="1"/>
    </row>
    <row r="184" spans="2:7" ht="12.75">
      <c r="B184" s="1"/>
      <c r="D184" s="1"/>
      <c r="G184" s="1"/>
    </row>
    <row r="185" spans="2:7" ht="12.75">
      <c r="B185" s="1"/>
      <c r="D185" s="1"/>
      <c r="G185" s="1"/>
    </row>
    <row r="186" spans="2:7" ht="12.75">
      <c r="B186" s="1"/>
      <c r="D186" s="1"/>
      <c r="G186" s="1"/>
    </row>
  </sheetData>
  <sheetProtection/>
  <autoFilter ref="A11:G175"/>
  <mergeCells count="15">
    <mergeCell ref="A2:G2"/>
    <mergeCell ref="A172:G172"/>
    <mergeCell ref="A173:G173"/>
    <mergeCell ref="A174:G174"/>
    <mergeCell ref="B8:G8"/>
    <mergeCell ref="A175:G175"/>
    <mergeCell ref="B9:G9"/>
    <mergeCell ref="A3:G3"/>
    <mergeCell ref="A4:G4"/>
    <mergeCell ref="A5:G5"/>
    <mergeCell ref="F170:G170"/>
    <mergeCell ref="F171:G171"/>
    <mergeCell ref="D10:G10"/>
    <mergeCell ref="C6:D6"/>
    <mergeCell ref="E6:F6"/>
  </mergeCells>
  <conditionalFormatting sqref="F170">
    <cfRule type="expression" priority="1" dxfId="12" stopIfTrue="1">
      <formula>IF($J170="Empate",IF(H170=1,TRUE(),FALSE()),FALSE())</formula>
    </cfRule>
    <cfRule type="expression" priority="2" dxfId="13" stopIfTrue="1">
      <formula>IF(H170="&gt;",FALSE(),IF(H170&gt;0,TRUE(),FALSE()))</formula>
    </cfRule>
    <cfRule type="expression" priority="3" dxfId="0" stopIfTrue="1">
      <formula>IF(H170="&gt;",TRUE(),FALSE())</formula>
    </cfRule>
  </conditionalFormatting>
  <conditionalFormatting sqref="F171">
    <cfRule type="expression" priority="4" dxfId="9" stopIfTrue="1">
      <formula>IF($J170="OK",IF(H170=1,TRUE(),FALSE()),FALSE())</formula>
    </cfRule>
    <cfRule type="expression" priority="5" dxfId="14" stopIfTrue="1">
      <formula>IF($J170="Empate",IF(H170=1,TRUE(),FALSE()),FALSE())</formula>
    </cfRule>
    <cfRule type="expression" priority="6" dxfId="7" stopIfTrue="1">
      <formula>IF($J170="Empate",IF(H170=2,TRUE(),FALSE()),FALSE())</formula>
    </cfRule>
  </conditionalFormatting>
  <conditionalFormatting sqref="F13:F169">
    <cfRule type="cellIs" priority="11" dxfId="6" operator="equal" stopIfTrue="1">
      <formula>""</formula>
    </cfRule>
  </conditionalFormatting>
  <conditionalFormatting sqref="D13:D169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69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169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206</v>
      </c>
      <c r="E1" s="4"/>
      <c r="F1" s="4"/>
      <c r="G1" s="4"/>
    </row>
    <row r="2" spans="1:7" ht="12.75">
      <c r="A2" s="18" t="s">
        <v>10</v>
      </c>
      <c r="B2" t="s">
        <v>207</v>
      </c>
      <c r="E2" s="4"/>
      <c r="F2" s="4"/>
      <c r="G2" s="4"/>
    </row>
    <row r="3" spans="1:7" ht="12.75">
      <c r="A3" s="18" t="s">
        <v>11</v>
      </c>
      <c r="B3" s="5" t="s">
        <v>208</v>
      </c>
      <c r="C3" s="5"/>
      <c r="E3" s="4"/>
      <c r="F3" s="4"/>
      <c r="G3" s="4"/>
    </row>
    <row r="4" spans="1:7" ht="12.75">
      <c r="A4" s="18" t="s">
        <v>12</v>
      </c>
      <c r="B4" s="11" t="s">
        <v>212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190205.79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25.5">
      <c r="A15" s="24" t="s">
        <v>21</v>
      </c>
      <c r="B15" s="26" t="s">
        <v>203</v>
      </c>
      <c r="C15" s="26" t="s">
        <v>204</v>
      </c>
      <c r="D15" s="26" t="s">
        <v>205</v>
      </c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/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76.5">
      <c r="A21" s="22" t="s">
        <v>15</v>
      </c>
      <c r="B21" s="23" t="s">
        <v>209</v>
      </c>
      <c r="E21" s="4"/>
      <c r="F21" s="4"/>
      <c r="G21" s="4"/>
    </row>
    <row r="22" spans="1:7" ht="63.75">
      <c r="A22" s="22" t="s">
        <v>16</v>
      </c>
      <c r="B22" s="23" t="s">
        <v>210</v>
      </c>
      <c r="E22" s="4"/>
      <c r="F22" s="4"/>
      <c r="G22" s="4"/>
    </row>
    <row r="23" spans="1:7" ht="51">
      <c r="A23" s="22" t="s">
        <v>17</v>
      </c>
      <c r="B23" s="23" t="s">
        <v>211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35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2019-07-11T19:40:20Z</cp:lastPrinted>
  <dcterms:created xsi:type="dcterms:W3CDTF">2006-04-18T17:38:46Z</dcterms:created>
  <dcterms:modified xsi:type="dcterms:W3CDTF">2019-08-15T19:26:41Z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