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Preços'!$A$11:$G$258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<sst xmlns="http://schemas.openxmlformats.org/spreadsheetml/2006/main" count="531" uniqueCount="300">
  <si>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</si>
  <si>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</si>
  <si>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</si>
  <si>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</si>
  <si>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</si>
  <si>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</si>
  <si>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</si>
  <si>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</si>
  <si>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</si>
  <si>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</si>
  <si>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</si>
  <si>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</si>
  <si>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</si>
  <si>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</si>
  <si>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</si>
  <si>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</si>
  <si>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</si>
  <si>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</si>
  <si>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</si>
  <si>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</si>
  <si>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</si>
  <si>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</si>
  <si>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</si>
  <si>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</si>
  <si>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</si>
  <si>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</si>
  <si>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</si>
  <si>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</si>
  <si>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</si>
  <si>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</si>
  <si>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</si>
  <si>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</si>
  <si>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</si>
  <si>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</si>
  <si>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</si>
  <si>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da Ata: A contar de sua assinatura por um período de 12 meses.</t>
  </si>
  <si>
    <t>PCT</t>
  </si>
  <si>
    <t>CX</t>
  </si>
  <si>
    <t>Sec. Educação - Creche</t>
  </si>
  <si>
    <t>Sec. Educação - Fundamental</t>
  </si>
  <si>
    <t>Sec. Educação - Infantil</t>
  </si>
  <si>
    <t>ALFINETE DE AÇO COM CABEÇA ESFÉRICA, PARA MARCAR MAPAS E PARA MURAL CX C/ 50</t>
  </si>
  <si>
    <t>APAGADOR PARA QUADRO BRANCO, FELTRO MEDINDO (50X125) mm, ESPESSURA DE 25mm.</t>
  </si>
  <si>
    <t>APONTADOR  COM DEPÓSITO RETANGULAR CORES SORTIDAS</t>
  </si>
  <si>
    <t>BARBANTE DE ALGODÃO 240GR</t>
  </si>
  <si>
    <t>ROL</t>
  </si>
  <si>
    <t>BOLA DE SOPRAR LISA PCT C/ 50 UND Nº 9  BRANCA</t>
  </si>
  <si>
    <t>BOLA DE SOPRAR LISA PCT C/ 50 UND Nº 9  VERDE</t>
  </si>
  <si>
    <t>BOLA DE SOPRAR LISA PCT C/ 50 UND Nº 9  VERDE CLARO</t>
  </si>
  <si>
    <t>BOLA DE SOPRAR LISA PCT C/ 50 UND Nº 9  VERMELHA</t>
  </si>
  <si>
    <t>BOLA DE SOPRAR LISA PCT C/ 50 UND Nº 9 AMARELA</t>
  </si>
  <si>
    <t>BOLA DE SOPRAR LISA PCT C/ 50 UND Nº 9 AZUL</t>
  </si>
  <si>
    <t>BOLA DE SOPRAR LISA PCT C/ 50 UND Nº 9 AZUL CLARO</t>
  </si>
  <si>
    <t>BOLA DE SOPRAR LISA PCT C/ 50 UND Nº 9 LARANJA</t>
  </si>
  <si>
    <t>BOLA DE SOPRAR LISA PCT C/ 50 UND Nº 9 MARRON</t>
  </si>
  <si>
    <t>BOLA DE SOPRAR LISA PCT C/ 50 UND Nº 9 PRETA</t>
  </si>
  <si>
    <t>BOLA DE SOPRAR LISA PCT C/ 50 UND Nº 9 ROSA PINK</t>
  </si>
  <si>
    <t>BORRACHA BRANCA ESCOLAR Nº 40</t>
  </si>
  <si>
    <t xml:space="preserve">CADERNO DESENHO, BROCHURA HORIZONTAL,SEM PAUTA, MED.(200 X 275)mm 48 FLS COM ARAME  </t>
  </si>
  <si>
    <t>CADERNO ESCOLAR BROCHURÃO, COM PAUTA, MEDINDO (195x 275mm) 96 FLS</t>
  </si>
  <si>
    <t>CADERNO ESCOLAR, BROCHURA VERTICAL, PAUTADO, 96 FLS TAMANHO PEQUENO</t>
  </si>
  <si>
    <t>CADERNO MEIA PAUTA 40FLS</t>
  </si>
  <si>
    <t>CAIXA ARQUIVO MORTO EM POLIONDA APROXIMADAMENTE (350x245x135)mm NA COR AZUL</t>
  </si>
  <si>
    <t>CALCULADORA DE MESA - 12 DÍGITOS</t>
  </si>
  <si>
    <t>CANETA ESFEROGRÁFICA - APOIO ANATÔMICO - PONTA 1.0mm - COM ARREMATE DE ALUMÍNIO NA PONTA - COR AZUL - CAIXA COM 50 UNIDADES</t>
  </si>
  <si>
    <t>CANETA ESFEROGRÁFICA - APOIO ANATÔMICO - PONTA 1.0mm - COM ARREMATE DE ALUMÍNIO NA PONTA - COR PRETA - CAIXA C/ 50 UNIDADES</t>
  </si>
  <si>
    <t>CANETA ESFEROGRÁFICA - APOIO ANATÔMICO - PONTA 1.0mm - COM ARREMATE DE ALUMÍNIO NA PONTA - COR VERMELHA - CAIXA COM 50 UNIDADES</t>
  </si>
  <si>
    <t xml:space="preserve">CANETA HIDROCOR NACIONAL CONJUNTO C/ 12 CORES C/ PONTA GROSSA, RESINAS PLÁSTICAS E TINTA ATÓXICA À BASE DE ÁGUA COM GRANDE RESERVÁTORIO, GARANTINDO TRAÇO DE QUALIDADE POR MAIS TEMPO. </t>
  </si>
  <si>
    <t>CJ</t>
  </si>
  <si>
    <t xml:space="preserve">CANETA MARCA TEXTO AMARELA C/12 UNIDADES </t>
  </si>
  <si>
    <t>CANETA P/ RETROPROJETOR - COR AZUL (PONTA FINA)</t>
  </si>
  <si>
    <t>CANETA P/ RETROPROJETOR - COR PRETA (PONTA FINA)</t>
  </si>
  <si>
    <t>CANETA P/ RETROPROJETOR - COR VERMELHA (PONTA FINA)</t>
  </si>
  <si>
    <t>CAPA PARA DIÁRIO PLÁSTICO TRANSPARENTE - 1º ao 5º ano (BIMESTRAL)</t>
  </si>
  <si>
    <t>CAPA PARA DIÁRIO PLÁSTICO TRANSPARENTE - 6º ao 9º ano (MENSAL)</t>
  </si>
  <si>
    <t xml:space="preserve">CAPA PARA ENCADERNAÇÃO PP A4 (FRENTE) TRANSPARENTE </t>
  </si>
  <si>
    <t xml:space="preserve">CAPA PARA ENCADERNAÇÃO PP A4 (FUNDO) NA COR PRETA </t>
  </si>
  <si>
    <t>CARTOLINA AMARELO, MEDINDO (500x660)mm, 150g/M²</t>
  </si>
  <si>
    <t>CARTOLINA AZUL, MEDINDO (500x660)mm, 150g/M²</t>
  </si>
  <si>
    <t>CARTOLINA BRANCA, MEDINDO (500x660)mm, 150g/M²</t>
  </si>
  <si>
    <t>CARTOLINA VERDE, MEDINDO (500x660)mm, 150g/M²</t>
  </si>
  <si>
    <t>CARTUCHO DE TONER PARA IMPRESSORA SAMSUNG SCX 3405 (COD. MLT-D101S) REMANUFATURADO, RENDIMENTO DE ATÉ 1.500 PÁGINAS</t>
  </si>
  <si>
    <t>CLIPS DE METAL NIQUELADO Nº 01, C/ ARAME DE AÇO REVESTIDO  CX C/ 100</t>
  </si>
  <si>
    <t>CLIPS DE METAL NIQUELADO Nº 03, C/ ARAME DE AÇO REVESTIDO  CX C/ 100</t>
  </si>
  <si>
    <t>CLIPS DE METAL NIQUELADO Nº 04, C/ ARAME DE AÇO REVESTIDO - CX C/ 50</t>
  </si>
  <si>
    <t>COLA BASTÃO 8G - ISO OU INMETRO CX C/12 UNIDADES - 100% PLÁSTICO RECICLADO</t>
  </si>
  <si>
    <t>COLA BRANCA ESCOLAR LAVÁVEL FRASCO 1 LITRO -  NÃO TOXICA, CONTENDO POLIACETATO DE VINILA, ÁLCOOL OU POLIVINILICO, ADITIVOS E ÁGUA.</t>
  </si>
  <si>
    <t>FRA</t>
  </si>
  <si>
    <t>COLA BRANCA ESCOLAR LAVÁVEL FRASCO 90G NÃO TOXICA, CONTENDO POLIACETATO DE VINILA, ÁLCOOL OU POLIVINILICO, ADITIVOS E ÁGUA.</t>
  </si>
  <si>
    <t>COLA COLORIDA 23G. C/6 CORES COM BICO APLICADOR - MATERIAL NÃO TÓXICO- CORES VIVAS E INTENSAS- SECAGEM RÁPIDA</t>
  </si>
  <si>
    <t>COLA COLORIDA C/ GLITER 23G CX C/ 6 CORES, COM BRILHO INTENSO- COM GLITER-LAVÁVEL- NÃO MANCHA ROUPA</t>
  </si>
  <si>
    <t>COLA P/ ISOPOR 40G</t>
  </si>
  <si>
    <t>COLA QUENTE P/ PISTOLA PROFISSIONAL 127V – REFIL 30CM - FINO</t>
  </si>
  <si>
    <t>COLA QUENTE P/ PISTOLA PROFISSIONAL 127V – REFIL 30CM - GROSSO</t>
  </si>
  <si>
    <t>COLA SUPER RÁPIDA , ADESIVO INSTANTÂNEO, BISNAGA COM 20 G</t>
  </si>
  <si>
    <t>CONTACT AMARELO- RL COM 10 METROS</t>
  </si>
  <si>
    <t>CONTACT AZUL- RL COM 10 METROS</t>
  </si>
  <si>
    <t>CONTACT BRANCO- RL COM 10 METROS</t>
  </si>
  <si>
    <t>CONTACT LARANJA- RL COM 10 METROS</t>
  </si>
  <si>
    <t>CONTACT PRETO- RL COM 10 METROS</t>
  </si>
  <si>
    <t>CONTACT TRANSPARENTE - RL COM 25 METROS</t>
  </si>
  <si>
    <t>CONTACT VERDE- RL COM 10 METROS</t>
  </si>
  <si>
    <t>CONTACT VERMELHO- RL COM 10 METROS</t>
  </si>
  <si>
    <t>CORRETIVO EM FITA 5MM X 10M</t>
  </si>
  <si>
    <t>FRS</t>
  </si>
  <si>
    <t xml:space="preserve">CORRETIVO LÍQUIDO À BASE D'AGUA 18ML (ATÓXICO, INODORO, NÃO RESSECA, NÃO INFLAMAVEL) ISO OU INMETRO </t>
  </si>
  <si>
    <t>DIÁRIO DE CLASSE - 1º AO 5º ANO (BIMESTRAL)</t>
  </si>
  <si>
    <t>DIÁRIO DE CLASSE - 6º AO 9º ANO (MENSAL)</t>
  </si>
  <si>
    <t xml:space="preserve">DVD-R (VIRGEM)  4.7 GB </t>
  </si>
  <si>
    <t>ENVELOPE PAPEL BRANCO 240 X 340 MM GRAMATURA 80G</t>
  </si>
  <si>
    <t>ENVELOPE PARDO 240x340 mm</t>
  </si>
  <si>
    <t>ESPIRAL PARA ENCADERNAÇÃO BRANCO 07MM PARA 25 FOLHAS</t>
  </si>
  <si>
    <t>ESPIRAL PARA ENCADERNAÇÃO BRANCO 09MM PARA 50 FOLHAS</t>
  </si>
  <si>
    <t xml:space="preserve">ESPIRAL PARA ENCADERNAÇÃO BRANCO 17MM PARA 100 FOLHAS </t>
  </si>
  <si>
    <t>ESTILETE ESTREITO, LÂMINA AÇO, MEDIDA APROX. 9mm</t>
  </si>
  <si>
    <t xml:space="preserve">ESTILETE LARGO, LÂMINA AÇO, MEDIDA APROX. 18mm </t>
  </si>
  <si>
    <t>ETIQUETA DE PAPEL AUTO-ADESIVA, BRANCA, MEDINDO (34X65)MM-A5Q-3465 PCT /COM 12 FOLHAS</t>
  </si>
  <si>
    <t>FITA ADESIVA COLORIDA 12 x 10- COR AMARELA</t>
  </si>
  <si>
    <t>FITA ADESIVA COLORIDA 12 x 10- COR AZUL</t>
  </si>
  <si>
    <t>FITA ADESIVA COLORIDA 12 x 10- COR VERDE</t>
  </si>
  <si>
    <t>FITA ADESIVA COLORIDA 12 x 10- COR VERMELHA</t>
  </si>
  <si>
    <t>FITA ADESIVA TRANSPARENTE 12 MM X 65 MM (DUREX OU SIMILAR)</t>
  </si>
  <si>
    <t>FITA ADESIVA TRANSPARENTE PARA EMPACOTAMENTO 50 MM X 50 M</t>
  </si>
  <si>
    <t>FITA CETIM Nº 2 COM ROLO DE 100M COR AMARELO</t>
  </si>
  <si>
    <t>FITA CETIM Nº 2 COM ROLO DE 100M COR AZUL</t>
  </si>
  <si>
    <t>FITA CETIM Nº 2 COM ROLO DE 100M COR BRANCA</t>
  </si>
  <si>
    <t>FITA CETIM Nº 2 COM ROLO DE 100M COR ROSA</t>
  </si>
  <si>
    <t>FITA CETIM Nº 2 COM ROLO DE 100M COR VERDE</t>
  </si>
  <si>
    <t>FITA CETIM Nº 2 COM ROLO DE 100M COR VERMELHO</t>
  </si>
  <si>
    <t>FITA CREPE 18MM X 50M</t>
  </si>
  <si>
    <t>FITA DUPLA FACE TRANSPARENTE 12mm ROLO C/ 30m.</t>
  </si>
  <si>
    <t>FITA METALÓIDE 15MM X 50M AZUL</t>
  </si>
  <si>
    <t>FITA METALÓIDE 15MM X 50M DOURADA</t>
  </si>
  <si>
    <t>FITA METALÓIDE 15MM X 50M PRATA</t>
  </si>
  <si>
    <t>FITA METALÓIDE 15MM X 50M ROSA</t>
  </si>
  <si>
    <t>FITA METALÓIDE 15MM X 50M VERDE</t>
  </si>
  <si>
    <t>FITA METALÓIDE 15MM X 50M VERMELHA</t>
  </si>
  <si>
    <t>GIZ DE CERA BIG   CX C/ 12 UNID (GIZÃO)</t>
  </si>
  <si>
    <t>GRAMPEADOR DE MESA EM METAL,  GRAMPOS 26X6 - 24/6 - 26/8 - 24/8 - P/40 FOLHAS</t>
  </si>
  <si>
    <t>GRAMPO PARA GRAMPEADOR DE MESA, COBREADO 23/10 (10mm). CAIXA COM 5000 UND.</t>
  </si>
  <si>
    <t>GRAMPO PARA GRAMPEADOR DE MESA, COBREADO 26/6 . CAIXA COM 5000 UND.</t>
  </si>
  <si>
    <t>GRAMPO TRANÇADO Nº01 CX C/ 50UN</t>
  </si>
  <si>
    <t>KIT DE 1 MARCADOR E (3) TRÊS REFIS PARA QUADRO BRANCO RECARREGÁVEL (PILOT OU SIMILAR) WBM. 7- COR VERMELHO</t>
  </si>
  <si>
    <t>KIT DE 1 MARCADOR E (6) SEIS REFIS PARA QUADRO BRANCO RECARREGÁVEL (PILOT OU SIMILAR) WBM. 7- COR AZUL</t>
  </si>
  <si>
    <t xml:space="preserve">KIT DE 1 MARCADOR E (6) SEIS REFIS PARA QUADRO BRANCO RECARREGÁVEL (PILOT OU SIMILAR) WBM. 7- COR PRETO </t>
  </si>
  <si>
    <t>LÁPIS DE COR GRANDE CX C/ 12 CORES - ISO OU INMETRO - COMPOSIÇÃO: PIGMENTOS, AGLUTINANTES, CARGA INERENTE, CERA E MADEIRA REFLORESTADA.  (FABER CASTELL OU SIMILAR)</t>
  </si>
  <si>
    <t>LÁPIS PRETO  -  Nº 2 - ISO OU INMETRO - MADEIRA MACIA QUE GARANTE MAIS FACILIDADE NA HORA DE APONTAR CX C/ 144 UND (FABER CASTELL OU SIMILIAR)</t>
  </si>
  <si>
    <t>LÍQUIDO DE LIMPEZA PARA QUADRO BRANCO 100ml</t>
  </si>
  <si>
    <t>LIVRO DE ATA S/MARGEM PRETO C/100 FLS 160 x 220 mm (CAPA DURA)</t>
  </si>
  <si>
    <t xml:space="preserve">LIVRO DE PONTO 1/4 160FLS - PRETO - C/160 FLS 160 x 220mm (CAPA DURA) </t>
  </si>
  <si>
    <t>MASSA DE MODELAR A BASE DE AMIDO NÃO GRUDA NAS MÃOS E NÃO ESFARELA POTE DE 500G COR AMARELO LIMÃO</t>
  </si>
  <si>
    <t>PT</t>
  </si>
  <si>
    <t>MASSA DE MODELAR A BASE DE AMIDO NÃO GRUDA NAS MÃOS E NÃO ESFARELA POTE DE 500G COR AZUL</t>
  </si>
  <si>
    <t>MASSA DE MODELAR A BASE DE AMIDO NÃO GRUDA NAS MÃOS E NÃO ESFARELA POTE DE 500G COR LARANJA</t>
  </si>
  <si>
    <t>MASSA DE MODELAR A BASE DE AMIDO NÃO GRUDA NAS MÃOS E NÃO ESFARELA POTE DE 500G COR MARAVILHA</t>
  </si>
  <si>
    <t>MASSA DE MODELAR A BASE DE AMIDO NÃO GRUDA NAS MÃOS E NÃO ESFARELA POTE DE 500G COR VERDE</t>
  </si>
  <si>
    <t>MASSA DE MODELAR A BASE DE AMIDO NÃO GRUDA NAS MÃOS E NÃO ESFARELA POTE DE 500G COR VERMELHO</t>
  </si>
  <si>
    <t>PAPEL 40KG (96 X 66 cm)</t>
  </si>
  <si>
    <t>FL</t>
  </si>
  <si>
    <t>PAPEL A4 210mmX297mm C/ 50 FOLHAS - 180g/m2 - KRAZT NATURAL MADEIRA</t>
  </si>
  <si>
    <t>PAPEL A4 210mmX297mm C/ 50 FOLHAS - 180g/m2  METÁLICO PEROLADO</t>
  </si>
  <si>
    <t>PAPEL A4 210mmX297mm C/ 50 FOLHAS - 180g/m2  TEXTURA (GRANITO) - AMARELO</t>
  </si>
  <si>
    <t>PAPEL A4 210mmX297mm C/ 50 FOLHAS - 180g/m2  TEXTURA (GRANITO) - BRANCO</t>
  </si>
  <si>
    <t>PAPEL A4 210mmX297mm C/ 50 FOLHAS - 180g/m2  TEXTURA (GRANITO) - PALHA</t>
  </si>
  <si>
    <t xml:space="preserve">PAPEL A4 210x297 mm - PCT C/ 500 FLS </t>
  </si>
  <si>
    <t>PAPEL A4 210x297 mm - PCT C/ 500 FLS - COR AMARELO</t>
  </si>
  <si>
    <t>PAPEL A4 210x297 mm - PCT C/ 500 FLS - COR AZUL</t>
  </si>
  <si>
    <t xml:space="preserve">PAPEL A4 210x297 mm - PCT C/ 500 FLS - COR ROSA </t>
  </si>
  <si>
    <t>PAPEL A4 210x297 mm - PCT C/ 500 FLS - COR VERDE</t>
  </si>
  <si>
    <t>PAPEL ADESIVO FOSCO - A4 (210X297) C/100 FLS</t>
  </si>
  <si>
    <t xml:space="preserve">PAPEL CARTÃO - AMARELO (48x66) cm 210g </t>
  </si>
  <si>
    <t>PAPEL CARTÃO - AZUL (48x66) cm 210g</t>
  </si>
  <si>
    <t>PAPEL CARTÃO - LARANJA (48x66) cm 210g</t>
  </si>
  <si>
    <t>PAPEL CARTÃO - MARROM (48x66) cm 210g</t>
  </si>
  <si>
    <t xml:space="preserve">PAPEL CARTÃO - PRETO (48x66) cm 210g </t>
  </si>
  <si>
    <t>PAPEL CARTÃO - ROSA (48x66) cm 210g</t>
  </si>
  <si>
    <t>PAPEL CARTÃO - VERDE (48x66) cm 210g</t>
  </si>
  <si>
    <t>PAPEL CARTÃO - VERMELHO (48x66) cm 210g</t>
  </si>
  <si>
    <t>PAPEL COLOR SET- AMARELO (48x66) CM 210G</t>
  </si>
  <si>
    <t>PAPEL COLOR SET- AZUL (48x66) CM 210G</t>
  </si>
  <si>
    <t>PAPEL COLOR SET- LARANJA (48x66) CM 210G</t>
  </si>
  <si>
    <t>PAPEL COLOR SET- MARROM (48x66) CM 210G</t>
  </si>
  <si>
    <t>PAPEL COLOR SET- PRETO (48x66) CM 210G</t>
  </si>
  <si>
    <t>PAPEL COLOR SET- ROSA (48x66) CM 210G</t>
  </si>
  <si>
    <t>PAPEL COLOR SET- VERDE(48x66) CM 210G</t>
  </si>
  <si>
    <t>PAPEL COLOR SET- VERMELHO (48x66) CM 210G</t>
  </si>
  <si>
    <t>PAPEL CREPON - AMARELO</t>
  </si>
  <si>
    <t>PAPEL CREPON - AZUL</t>
  </si>
  <si>
    <t>PAPEL CREPON - LARANJA</t>
  </si>
  <si>
    <t>PAPEL CREPON - MARRON</t>
  </si>
  <si>
    <t>PAPEL CREPON - PRETO</t>
  </si>
  <si>
    <t>PAPEL CREPON - ROSA</t>
  </si>
  <si>
    <t>PAPEL CREPON - VERDE</t>
  </si>
  <si>
    <t>PAPEL CREPON - VERMELHO</t>
  </si>
  <si>
    <t>PAPEL FOTOGRÁFICO A4 210mmX297mm- 135 G-C/ 50 UND</t>
  </si>
  <si>
    <t xml:space="preserve">PAPEL FOTOGRÁFICO ADESIVO A4 210mmX297mm  - 130 G - C/ 20 UND </t>
  </si>
  <si>
    <t xml:space="preserve">PAPEL OFÍCIO 215 X 315 MM - PCT C/ 500 FLS </t>
  </si>
  <si>
    <t xml:space="preserve">PCT </t>
  </si>
  <si>
    <t>PAPEL PARDO KRAFT OURO</t>
  </si>
  <si>
    <t>PASTA C/TRILHO PAPELÃO VERDE</t>
  </si>
  <si>
    <t>PASTA CARTOLINADA C/ ELÁSTICO 23cm x 34cm - VERDE</t>
  </si>
  <si>
    <t>PASTA CATÁLOGO C/ 50 PLÁSTICO</t>
  </si>
  <si>
    <t>PASTA PAPELÃO COM FERRAGEM COR PRETA</t>
  </si>
  <si>
    <t>PASTA PLÁSTICA C/ ELÁSTICO - VERDE</t>
  </si>
  <si>
    <t>PASTA POLIONDA  MALETA OFÍCIO C/ ALÇA VERDE</t>
  </si>
  <si>
    <t>PASTA POLIONDA C/ ELÁSTICO 375X275X40MM - VERDE</t>
  </si>
  <si>
    <t>PEÇA TNT C/ 50 MTS - AZUL ROYAL</t>
  </si>
  <si>
    <t>ROLO</t>
  </si>
  <si>
    <t xml:space="preserve">PEÇA TNT C/ 50 MTS - COR AMARELO </t>
  </si>
  <si>
    <t>PEÇA TNT C/ 50 MTS - COR AZUL CLARO</t>
  </si>
  <si>
    <t>PEÇA TNT C/ 50 MTS - COR BRANCO</t>
  </si>
  <si>
    <t>PEÇA TNT C/ 50 MTS - COR LARANJA</t>
  </si>
  <si>
    <t>PEÇA TNT C/ 50 MTS - COR PRETO</t>
  </si>
  <si>
    <t>PEÇA TNT C/ 50 MTS - COR ROSA CLARO</t>
  </si>
  <si>
    <t>PEÇA TNT C/ 50 MTS - MARRON</t>
  </si>
  <si>
    <t>PEÇA TNT C/ 50 MTS - ROSA PINK</t>
  </si>
  <si>
    <t xml:space="preserve">PEÇA TNT C/ 50 MTS - ROXO </t>
  </si>
  <si>
    <t>PEÇA TNT C/ 50 MTS - VERDE CLARO</t>
  </si>
  <si>
    <t>PEÇA TNT C/ 50 MTS - VERDE ESCURO</t>
  </si>
  <si>
    <t xml:space="preserve">PEÇA TNT C/ 50 MTS - VERMELHO </t>
  </si>
  <si>
    <t>PEÇA TNT C/ 50MTS - PÓA - ROSA COM BOLINHAS MARRON</t>
  </si>
  <si>
    <t>PEÇA TNT C/ 50MTS - PÓA - XADREZ ESTAMPADO VERDE C/ BRANCO</t>
  </si>
  <si>
    <t>PEÇA TNT C/ 50MTS - XADREZ ESTAMPADO VERMELHO C/ BRANCO</t>
  </si>
  <si>
    <t xml:space="preserve">PEN DRIVE DE 16 GB </t>
  </si>
  <si>
    <t>PERCEVEJO DE LATA, 10 mm,  CX C/ 100 UND</t>
  </si>
  <si>
    <t>PERFURADOR DE PAPEL 02 FUROS REFORÇADO 10cm x 8 cm - 25 FOLHAS</t>
  </si>
  <si>
    <t>PILHA ALCALINA, TAMANHO PEQUENO (AA) - 1.5V Volts</t>
  </si>
  <si>
    <t>PINCEL ATÔMICO COM PONTA DE FELTRO E TINTA SOLVENTE RESISTENTE A ÁGUA -  COR PRETO ISO OU INMETRO - CX C/ 12</t>
  </si>
  <si>
    <t>PINCEL ATÔMICO COM PONTA DE FELTRO E TINTA SOLVENTE RESISTENTE A ÁGUA -  COR VERDE ISO OU INMETRO - CX C/ 12</t>
  </si>
  <si>
    <t xml:space="preserve">PINCEL ATÔMICO COM PONTA DE FELTRO E TINTA SOLVENTE RESISTENTE A ÁGUA - COR AZUL ISO OU INMETRO -CX C/ 12 </t>
  </si>
  <si>
    <t>PINCEL ATÔMICO COM PONTA DE FELTRO E TINTA SOLVENTE RESISTENTE A ÁGUA - COR VERMELHO ISO OU INMETRO - CX C/ 12</t>
  </si>
  <si>
    <t>PINCEL P/ TINTA GUACHE Nº12 - PCT C/ 12</t>
  </si>
  <si>
    <t>PISTOLA DE COLA QUENTE C/ GATILHO APLICADOR - BIVOLT - GRANDE - (20-25w)</t>
  </si>
  <si>
    <t>PISTOLA DE COLA QUENTE C/ GATILHO APLICADOR - BIVOLT - PEQUENA - (20w)</t>
  </si>
  <si>
    <t>PLACA DE E.V.A. 2MM - 60x40cm  COR BRANCA</t>
  </si>
  <si>
    <t>PLACA DE E.V.A. 2MM - 60x40cm  COR MARROM</t>
  </si>
  <si>
    <t>PLACA DE E.V.A. 2MM - 60x40cm  COR VERDE CLARO</t>
  </si>
  <si>
    <t>PLACA DE E.V.A. 2MM - 60x40cm- COR  AZUL ESCURO</t>
  </si>
  <si>
    <t>PLACA DE E.V.A. 2MM - 60x40cm COR  DE CENOURA</t>
  </si>
  <si>
    <t>PLACA DE E.V.A. 2MM - 60x40cm COR AMARELA</t>
  </si>
  <si>
    <t>PLACA DE E.V.A. 2MM - 60x40cm COR AZUL CLARO</t>
  </si>
  <si>
    <t>PLACA DE E.V.A. 2MM - 60x40cm COR DA PELE</t>
  </si>
  <si>
    <t>PLACA DE E.V.A. 2MM - 60x40cm COR LILÁS</t>
  </si>
  <si>
    <t>PLACA DE E.V.A. 2MM - 60x40cm COR PRETA</t>
  </si>
  <si>
    <t>PLACA DE E.V.A. 2MM - 60x40cm COR ROSA</t>
  </si>
  <si>
    <t>PLACA DE E.V.A. 2MM - 60x40cm COR VERDE ESCURO</t>
  </si>
  <si>
    <t>PLACA DE E.V.A. 2MM - 60x40cm COR VERMELHA</t>
  </si>
  <si>
    <t>PLACA DE EVA COM GLITER 40 X 60 CM - ESPESSURA 1MM COR AMARELO</t>
  </si>
  <si>
    <t>PLACA DE EVA COM GLITER 40 X 60 CM - ESPESSURA 1MM COR BRANCO</t>
  </si>
  <si>
    <t>PLACA DE EVA COM GLITER 40 X 60 CM - ESPESSURA 1MM COR LARANJA</t>
  </si>
  <si>
    <t>PLACA DE EVA COM GLITER 40 X 60 CM - ESPESSURA 1MM COR LILÁS</t>
  </si>
  <si>
    <t>PLACA DE EVA COM GLITER 40 X 60 CM - ESPESSURA 1MM COR PRETO</t>
  </si>
  <si>
    <t>PLACA DE EVA COM GLITER 40 X 60 CM - ESPESSURA 1MM COR ROSA</t>
  </si>
  <si>
    <t>PLACA DE EVA COM GLITER 40 X 60 CM - ESPESSURA 1MM COR ROXO</t>
  </si>
  <si>
    <t>PLACA DE EVA COM GLITER 40 X 60 CM - ESPESSURA 1MM COR VERDE</t>
  </si>
  <si>
    <t>PLACA DE EVA COM GLITER 40 X 60 CM - ESPESSURA 1MM COR VERMELHA</t>
  </si>
  <si>
    <t>PLACA DE EVA ESTAMPADO FUNDO BRANCO 40X 60 cm - ESPESSURA 1mm - ESTAMPAS DIVERSAS</t>
  </si>
  <si>
    <t>PLACA DE EVA ESTRELAS 40x60cm-  ESPESSURA 1 mm- CORES DIVERSAS</t>
  </si>
  <si>
    <t>PLACA DE EVA GLITER BOLINHAS 40X 60 cm- ESPESSURA 1mm-CORES DIVERSAS</t>
  </si>
  <si>
    <t>PLACA DE EVA GLITER CORAÇÕES 40X60CM- ESPESSURA 1mm- CORES DIVERSAS</t>
  </si>
  <si>
    <t>PLACA DE EVA LISTRADO 40X60cm- ESPESSURA 1 mm- ARCO- ÍRIS</t>
  </si>
  <si>
    <t>PLACA DE EVA LISTRADO CB 40X60 CM- ESPESSURA 1mm- ESTRITENDE</t>
  </si>
  <si>
    <t>PLACA DE EVA LISTRADO CB 40X60CM- ESPESSURA 1mm- MULTI</t>
  </si>
  <si>
    <t>PLACA DE ISOPOR 20 MM</t>
  </si>
  <si>
    <t xml:space="preserve">PLÁSTICO PARA PASTA FINO C/ 4 FUROS </t>
  </si>
  <si>
    <t>PURPURINA POTE C/ 3G - COR AZUL</t>
  </si>
  <si>
    <t>POT</t>
  </si>
  <si>
    <t>PURPURINA POTE C/ 3G - COR LARANJA</t>
  </si>
  <si>
    <t>PURPURINA POTE C/ 3G - COR OURO</t>
  </si>
  <si>
    <t>PURPURINA POTE C/ 3G - COR PRATA</t>
  </si>
  <si>
    <t>PURPURINA POTE C/ 3G - COR VERDE</t>
  </si>
  <si>
    <t>PURPURINA POTE C/ 3G - COR VERMELHA</t>
  </si>
  <si>
    <t>QUADRO BRANCO LUXO QUADRICULADO TAM. 250 X 120 cm - COM BORDAS DE ALUMÍNIO, KIT PARA INSTALAÇÃO E SUPORTE PARA MARCADOR E APAGADOR</t>
  </si>
  <si>
    <t>QUADRO DE CORTIÇA ALUMINIO COR NATURAL COM BORDAS ARREDONDADAS, CORTIÇA REFLORESTADA 3MM,TAM.90 x 120 CM</t>
  </si>
  <si>
    <t>RECADO AUTO - ADESIVO 76X76MM - BLOCO C/ 100 FLS</t>
  </si>
  <si>
    <t>BLC</t>
  </si>
  <si>
    <t>REFIL DE TINTA PARA IMPRESSORA EPSON L365/L375 (664) ORIGINAL FRASCO DE 70 ML, COR AMARELO</t>
  </si>
  <si>
    <t>REFIL DE TINTA PARA IMPRESSORA EPSON L365/L375 (664) ORIGINAL FRASCO DE 70 ML, COR CIANO</t>
  </si>
  <si>
    <t>REFIL DE TINTA PARA IMPRESSORA EPSON L365/L375 (664) ORIGINAL FRASCO DE 70 ML, COR MAGENTA</t>
  </si>
  <si>
    <t>REFIL DE TINTA PARA IMPRESSORA EPSON L365/L375 (664) ORIGINAL FRASCO DE 70 ML, COR PRETA</t>
  </si>
  <si>
    <t>RÉGUA ESCOLAR DE PLÁSTICO  EM ACRÍLICO TRANSPARENTE DE 30CM</t>
  </si>
  <si>
    <t xml:space="preserve">ROLO PLÁSTICO TRANSPARENTE N°15 C/ 50 METROS </t>
  </si>
  <si>
    <t>TECIDO CHITÃO 100% ALGODÃO ROLO C/ 50MTS - LARGURA 1,40CM- ESTAMPA GRANDE- FUNDO AZUL</t>
  </si>
  <si>
    <t>TECIDO CHITÃO 100% ALGODÃO ROLO C/ 50MTS - LARGURA 1,40CM- ESTAMPA GRANDE -FUNDO VERMELHO</t>
  </si>
  <si>
    <t>TESOURA EM AÇO INOX- GRANDE C/24CM</t>
  </si>
  <si>
    <t>TESOURA TIPO ESCOLAR SEM PONTA AMBIDESTRA, EM AÇO INOX E CABO EM POLIPROPILENO 13CM - KS 125</t>
  </si>
  <si>
    <t>TINTA GUACHE MUITO ESPESSA, SOLÚVEL EM ÁGUA, RECIPIENTE COM 250ml  - COR AZUL</t>
  </si>
  <si>
    <t>TINTA GUACHE MUITO ESPESSA, SOLÚVEL EM ÁGUA, RECIPIENTE COM 250ml  - COR BRANCA</t>
  </si>
  <si>
    <t>TINTA GUACHE MUITO ESPESSA, SOLÚVEL EM ÁGUA, RECIPIENTE COM 250ml  - COR PRETA</t>
  </si>
  <si>
    <t>TINTA GUACHE MUITO ESPESSA, SOLÚVEL EM ÁGUA, RECIPIENTE COM 250ml  - COR VERMELHA</t>
  </si>
  <si>
    <t>TINTA GUACHE, MUITO ESPESSA, SOLÚVEL EM ÁGUA, RECIPIENTE COM 250ml - COR AMARELA</t>
  </si>
  <si>
    <t>PREGÃO PRESENCIAL Nº 125/2019</t>
  </si>
  <si>
    <t>PROCESSO ADMINISTRATIVO N° 2086/2019 de 06/06/2019</t>
  </si>
  <si>
    <t>EVENTUAL AQUISIÇÃO DE MATERIAIS DIDÁTICO E DE ESCRITÓRIO - SRP</t>
  </si>
  <si>
    <t>Sec. Educação - Eja</t>
  </si>
  <si>
    <t>Sec. Educação - Sede</t>
  </si>
  <si>
    <t>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t>
  </si>
  <si>
    <t>Os itens deverão ser entregues no setor de Almoxarifado, Rua Dr. Carolino Ribeiro de Moura, S/N, Centro,CEP: 28637000 no horário das 09:00 às  12:00 horas e de 14:00  às 17:00 horas. Sendo o frete, carga e descarga por conta do fornecedor até o local indicado.</t>
  </si>
  <si>
    <t>O pagamento do objeto de que trata o PREGÃO PRESENCIAL 125/2019, e consequente contrato serão efetuados pela Tesouraria da Prefeitura Municipal de Sumidouro.</t>
  </si>
  <si>
    <t>Abertura das Propostas: 11/09/2019,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</si>
</sst>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1209675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9907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6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125/2019  -  ABERTURA DAS PROPOSTAS: 11/09/2019, ÀS 10:00HS</v>
      </c>
      <c r="B3" s="66"/>
      <c r="C3" s="66"/>
      <c r="D3" s="66"/>
      <c r="E3" s="66"/>
      <c r="F3" s="66"/>
      <c r="G3" s="66"/>
    </row>
    <row r="4" spans="1:7" ht="202.5">
      <c r="A4" s="70" t="str">
        <f>Dados!B3</f>
        <v>EVENTUAL AQUISIÇÃO DE MATERIAIS DIDÁTICO E DE ESCRITÓRIO - SRP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2086/2019 de 06/06/2019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693493.07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41</v>
      </c>
      <c r="C13" s="39" t="s">
        <v>37</v>
      </c>
      <c r="D13" s="59">
        <v>50</v>
      </c>
      <c r="E13" s="62">
        <v>5.93</v>
      </c>
      <c r="F13" s="57"/>
      <c r="G13" s="40">
        <f aca="true" t="shared" si="0" ref="G13:G18">IF(F13="","",IF(ISTEXT(F13),"NC",F13*D13))</f>
      </c>
      <c r="H13" s="50"/>
      <c r="K13" s="7"/>
      <c r="L13" s="43"/>
    </row>
    <row r="14" spans="1:12" s="8" customFormat="1" ht="22.5">
      <c r="A14" s="38">
        <v>2</v>
      </c>
      <c r="B14" s="36" t="s">
        <v>42</v>
      </c>
      <c r="C14" s="39" t="s">
        <v>5</v>
      </c>
      <c r="D14" s="59">
        <v>75</v>
      </c>
      <c r="E14" s="62">
        <v>6.74</v>
      </c>
      <c r="F14" s="57"/>
      <c r="G14" s="40">
        <f t="shared" si="0"/>
      </c>
      <c r="H14" s="50"/>
      <c r="K14" s="7"/>
      <c r="L14" s="43"/>
    </row>
    <row r="15" spans="1:12" s="8" customFormat="1" ht="11.25">
      <c r="A15" s="38">
        <v>3</v>
      </c>
      <c r="B15" s="36" t="s">
        <v>43</v>
      </c>
      <c r="C15" s="39" t="s">
        <v>5</v>
      </c>
      <c r="D15" s="59">
        <v>760</v>
      </c>
      <c r="E15" s="62">
        <v>1.25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44</v>
      </c>
      <c r="C16" s="39" t="s">
        <v>45</v>
      </c>
      <c r="D16" s="59">
        <v>190</v>
      </c>
      <c r="E16" s="62">
        <v>5.41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46</v>
      </c>
      <c r="C17" s="39" t="s">
        <v>36</v>
      </c>
      <c r="D17" s="59">
        <v>150</v>
      </c>
      <c r="E17" s="62">
        <v>14.86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47</v>
      </c>
      <c r="C18" s="39" t="s">
        <v>36</v>
      </c>
      <c r="D18" s="59">
        <v>150</v>
      </c>
      <c r="E18" s="62">
        <v>14.86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48</v>
      </c>
      <c r="C19" s="39" t="s">
        <v>36</v>
      </c>
      <c r="D19" s="59">
        <v>150</v>
      </c>
      <c r="E19" s="62">
        <v>14.86</v>
      </c>
      <c r="F19" s="57"/>
      <c r="G19" s="40">
        <f aca="true" t="shared" si="1" ref="G19:G82">IF(F19="","",IF(ISTEXT(F19),"NC",F19*D19))</f>
      </c>
      <c r="H19" s="50"/>
      <c r="K19" s="7"/>
      <c r="L19" s="43"/>
    </row>
    <row r="20" spans="1:12" s="8" customFormat="1" ht="11.25">
      <c r="A20" s="38">
        <v>8</v>
      </c>
      <c r="B20" s="36" t="s">
        <v>49</v>
      </c>
      <c r="C20" s="39" t="s">
        <v>36</v>
      </c>
      <c r="D20" s="59">
        <v>150</v>
      </c>
      <c r="E20" s="62">
        <v>14.86</v>
      </c>
      <c r="F20" s="57"/>
      <c r="G20" s="40">
        <f t="shared" si="1"/>
      </c>
      <c r="H20" s="50"/>
      <c r="K20" s="7"/>
      <c r="L20" s="43"/>
    </row>
    <row r="21" spans="1:12" s="8" customFormat="1" ht="11.25">
      <c r="A21" s="38">
        <v>9</v>
      </c>
      <c r="B21" s="36" t="s">
        <v>50</v>
      </c>
      <c r="C21" s="39" t="s">
        <v>36</v>
      </c>
      <c r="D21" s="59">
        <v>150</v>
      </c>
      <c r="E21" s="62">
        <v>14.86</v>
      </c>
      <c r="F21" s="57"/>
      <c r="G21" s="40">
        <f t="shared" si="1"/>
      </c>
      <c r="H21" s="50"/>
      <c r="K21" s="7"/>
      <c r="L21" s="43"/>
    </row>
    <row r="22" spans="1:12" s="8" customFormat="1" ht="11.25">
      <c r="A22" s="38">
        <v>10</v>
      </c>
      <c r="B22" s="36" t="s">
        <v>51</v>
      </c>
      <c r="C22" s="39" t="s">
        <v>36</v>
      </c>
      <c r="D22" s="59">
        <v>150</v>
      </c>
      <c r="E22" s="62">
        <v>14.86</v>
      </c>
      <c r="F22" s="57"/>
      <c r="G22" s="40">
        <f t="shared" si="1"/>
      </c>
      <c r="H22" s="50"/>
      <c r="K22" s="7"/>
      <c r="L22" s="43"/>
    </row>
    <row r="23" spans="1:12" s="8" customFormat="1" ht="11.25">
      <c r="A23" s="38">
        <v>11</v>
      </c>
      <c r="B23" s="36" t="s">
        <v>52</v>
      </c>
      <c r="C23" s="39" t="s">
        <v>36</v>
      </c>
      <c r="D23" s="59">
        <v>150</v>
      </c>
      <c r="E23" s="62">
        <v>14.86</v>
      </c>
      <c r="F23" s="57"/>
      <c r="G23" s="40">
        <f t="shared" si="1"/>
      </c>
      <c r="H23" s="50"/>
      <c r="K23" s="7"/>
      <c r="L23" s="43"/>
    </row>
    <row r="24" spans="1:12" s="8" customFormat="1" ht="11.25">
      <c r="A24" s="38">
        <v>12</v>
      </c>
      <c r="B24" s="36" t="s">
        <v>53</v>
      </c>
      <c r="C24" s="39" t="s">
        <v>36</v>
      </c>
      <c r="D24" s="59">
        <v>150</v>
      </c>
      <c r="E24" s="62">
        <v>14.86</v>
      </c>
      <c r="F24" s="57"/>
      <c r="G24" s="40">
        <f t="shared" si="1"/>
      </c>
      <c r="H24" s="50"/>
      <c r="K24" s="7"/>
      <c r="L24" s="43"/>
    </row>
    <row r="25" spans="1:12" s="8" customFormat="1" ht="11.25">
      <c r="A25" s="38">
        <v>13</v>
      </c>
      <c r="B25" s="36" t="s">
        <v>54</v>
      </c>
      <c r="C25" s="39" t="s">
        <v>36</v>
      </c>
      <c r="D25" s="59">
        <v>150</v>
      </c>
      <c r="E25" s="62">
        <v>14.86</v>
      </c>
      <c r="F25" s="57"/>
      <c r="G25" s="40">
        <f t="shared" si="1"/>
      </c>
      <c r="H25" s="50"/>
      <c r="K25" s="7"/>
      <c r="L25" s="43"/>
    </row>
    <row r="26" spans="1:12" s="8" customFormat="1" ht="11.25">
      <c r="A26" s="38">
        <v>14</v>
      </c>
      <c r="B26" s="36" t="s">
        <v>55</v>
      </c>
      <c r="C26" s="39" t="s">
        <v>36</v>
      </c>
      <c r="D26" s="59">
        <v>150</v>
      </c>
      <c r="E26" s="62">
        <v>14.86</v>
      </c>
      <c r="F26" s="57"/>
      <c r="G26" s="40">
        <f t="shared" si="1"/>
      </c>
      <c r="H26" s="50"/>
      <c r="K26" s="7"/>
      <c r="L26" s="43"/>
    </row>
    <row r="27" spans="1:12" s="8" customFormat="1" ht="11.25">
      <c r="A27" s="38">
        <v>15</v>
      </c>
      <c r="B27" s="36" t="s">
        <v>56</v>
      </c>
      <c r="C27" s="39" t="s">
        <v>36</v>
      </c>
      <c r="D27" s="59">
        <v>150</v>
      </c>
      <c r="E27" s="62">
        <v>14.86</v>
      </c>
      <c r="F27" s="57"/>
      <c r="G27" s="40">
        <f t="shared" si="1"/>
      </c>
      <c r="H27" s="50"/>
      <c r="K27" s="7"/>
      <c r="L27" s="43"/>
    </row>
    <row r="28" spans="1:12" s="8" customFormat="1" ht="11.25">
      <c r="A28" s="38">
        <v>16</v>
      </c>
      <c r="B28" s="36" t="s">
        <v>57</v>
      </c>
      <c r="C28" s="39" t="s">
        <v>5</v>
      </c>
      <c r="D28" s="59">
        <v>4130</v>
      </c>
      <c r="E28" s="62">
        <v>0.59</v>
      </c>
      <c r="F28" s="57"/>
      <c r="G28" s="40">
        <f t="shared" si="1"/>
      </c>
      <c r="H28" s="50"/>
      <c r="K28" s="7"/>
      <c r="L28" s="43"/>
    </row>
    <row r="29" spans="1:12" s="8" customFormat="1" ht="22.5">
      <c r="A29" s="38">
        <v>17</v>
      </c>
      <c r="B29" s="36" t="s">
        <v>58</v>
      </c>
      <c r="C29" s="39" t="s">
        <v>5</v>
      </c>
      <c r="D29" s="59">
        <v>2050</v>
      </c>
      <c r="E29" s="62">
        <v>4.52</v>
      </c>
      <c r="F29" s="57"/>
      <c r="G29" s="40">
        <f t="shared" si="1"/>
      </c>
      <c r="H29" s="50"/>
      <c r="K29" s="7"/>
      <c r="L29" s="43"/>
    </row>
    <row r="30" spans="1:12" s="8" customFormat="1" ht="22.5">
      <c r="A30" s="38">
        <v>18</v>
      </c>
      <c r="B30" s="36" t="s">
        <v>59</v>
      </c>
      <c r="C30" s="39" t="s">
        <v>5</v>
      </c>
      <c r="D30" s="59">
        <v>4400</v>
      </c>
      <c r="E30" s="62">
        <v>6.33</v>
      </c>
      <c r="F30" s="57"/>
      <c r="G30" s="40">
        <f t="shared" si="1"/>
      </c>
      <c r="H30" s="50"/>
      <c r="K30" s="7"/>
      <c r="L30" s="43"/>
    </row>
    <row r="31" spans="1:12" s="8" customFormat="1" ht="22.5">
      <c r="A31" s="38">
        <v>19</v>
      </c>
      <c r="B31" s="36" t="s">
        <v>60</v>
      </c>
      <c r="C31" s="39" t="s">
        <v>5</v>
      </c>
      <c r="D31" s="59">
        <v>1930</v>
      </c>
      <c r="E31" s="62">
        <v>3.95</v>
      </c>
      <c r="F31" s="57"/>
      <c r="G31" s="40">
        <f t="shared" si="1"/>
      </c>
      <c r="H31" s="50"/>
      <c r="K31" s="7"/>
      <c r="L31" s="43"/>
    </row>
    <row r="32" spans="1:12" s="8" customFormat="1" ht="11.25">
      <c r="A32" s="38">
        <v>20</v>
      </c>
      <c r="B32" s="36" t="s">
        <v>61</v>
      </c>
      <c r="C32" s="39" t="s">
        <v>5</v>
      </c>
      <c r="D32" s="59">
        <v>2650</v>
      </c>
      <c r="E32" s="62">
        <v>7.77</v>
      </c>
      <c r="F32" s="57"/>
      <c r="G32" s="40">
        <f t="shared" si="1"/>
      </c>
      <c r="H32" s="50"/>
      <c r="K32" s="7"/>
      <c r="L32" s="43"/>
    </row>
    <row r="33" spans="1:12" s="8" customFormat="1" ht="22.5">
      <c r="A33" s="38">
        <v>21</v>
      </c>
      <c r="B33" s="36" t="s">
        <v>62</v>
      </c>
      <c r="C33" s="39" t="s">
        <v>5</v>
      </c>
      <c r="D33" s="59">
        <v>1000</v>
      </c>
      <c r="E33" s="62">
        <v>4.46</v>
      </c>
      <c r="F33" s="57"/>
      <c r="G33" s="40">
        <f t="shared" si="1"/>
      </c>
      <c r="H33" s="50"/>
      <c r="K33" s="7"/>
      <c r="L33" s="43"/>
    </row>
    <row r="34" spans="1:12" s="8" customFormat="1" ht="11.25">
      <c r="A34" s="38">
        <v>22</v>
      </c>
      <c r="B34" s="36" t="s">
        <v>63</v>
      </c>
      <c r="C34" s="39" t="s">
        <v>5</v>
      </c>
      <c r="D34" s="59">
        <v>78</v>
      </c>
      <c r="E34" s="62">
        <v>19.96</v>
      </c>
      <c r="F34" s="57"/>
      <c r="G34" s="40">
        <f t="shared" si="1"/>
      </c>
      <c r="H34" s="50"/>
      <c r="K34" s="7"/>
      <c r="L34" s="43"/>
    </row>
    <row r="35" spans="1:12" s="8" customFormat="1" ht="33.75">
      <c r="A35" s="38">
        <v>23</v>
      </c>
      <c r="B35" s="36" t="s">
        <v>64</v>
      </c>
      <c r="C35" s="39" t="s">
        <v>37</v>
      </c>
      <c r="D35" s="59">
        <v>115</v>
      </c>
      <c r="E35" s="62">
        <v>35.14</v>
      </c>
      <c r="F35" s="57"/>
      <c r="G35" s="40">
        <f t="shared" si="1"/>
      </c>
      <c r="H35" s="50"/>
      <c r="K35" s="7"/>
      <c r="L35" s="43"/>
    </row>
    <row r="36" spans="1:12" s="8" customFormat="1" ht="33.75">
      <c r="A36" s="38">
        <v>24</v>
      </c>
      <c r="B36" s="36" t="s">
        <v>65</v>
      </c>
      <c r="C36" s="39" t="s">
        <v>37</v>
      </c>
      <c r="D36" s="59">
        <v>115</v>
      </c>
      <c r="E36" s="62">
        <v>35.14</v>
      </c>
      <c r="F36" s="57"/>
      <c r="G36" s="40">
        <f t="shared" si="1"/>
      </c>
      <c r="H36" s="50"/>
      <c r="K36" s="7"/>
      <c r="L36" s="43"/>
    </row>
    <row r="37" spans="1:12" s="8" customFormat="1" ht="33.75">
      <c r="A37" s="38">
        <v>25</v>
      </c>
      <c r="B37" s="36" t="s">
        <v>66</v>
      </c>
      <c r="C37" s="39" t="s">
        <v>37</v>
      </c>
      <c r="D37" s="59">
        <v>69</v>
      </c>
      <c r="E37" s="62">
        <v>35.14</v>
      </c>
      <c r="F37" s="57"/>
      <c r="G37" s="40">
        <f t="shared" si="1"/>
      </c>
      <c r="H37" s="50"/>
      <c r="K37" s="7"/>
      <c r="L37" s="43"/>
    </row>
    <row r="38" spans="1:12" s="8" customFormat="1" ht="45">
      <c r="A38" s="38">
        <v>26</v>
      </c>
      <c r="B38" s="36" t="s">
        <v>67</v>
      </c>
      <c r="C38" s="39" t="s">
        <v>68</v>
      </c>
      <c r="D38" s="59">
        <v>2950</v>
      </c>
      <c r="E38" s="62">
        <v>13.44</v>
      </c>
      <c r="F38" s="57"/>
      <c r="G38" s="40">
        <f t="shared" si="1"/>
      </c>
      <c r="H38" s="50"/>
      <c r="K38" s="7"/>
      <c r="L38" s="43"/>
    </row>
    <row r="39" spans="1:12" s="8" customFormat="1" ht="11.25">
      <c r="A39" s="38">
        <v>27</v>
      </c>
      <c r="B39" s="36" t="s">
        <v>69</v>
      </c>
      <c r="C39" s="39" t="s">
        <v>37</v>
      </c>
      <c r="D39" s="59">
        <v>140</v>
      </c>
      <c r="E39" s="62">
        <v>19.45</v>
      </c>
      <c r="F39" s="57"/>
      <c r="G39" s="40">
        <f t="shared" si="1"/>
      </c>
      <c r="H39" s="50"/>
      <c r="K39" s="7"/>
      <c r="L39" s="43"/>
    </row>
    <row r="40" spans="1:12" s="8" customFormat="1" ht="11.25">
      <c r="A40" s="38">
        <v>28</v>
      </c>
      <c r="B40" s="36" t="s">
        <v>70</v>
      </c>
      <c r="C40" s="39" t="s">
        <v>5</v>
      </c>
      <c r="D40" s="59">
        <v>390</v>
      </c>
      <c r="E40" s="62">
        <v>4.54</v>
      </c>
      <c r="F40" s="57"/>
      <c r="G40" s="40">
        <f t="shared" si="1"/>
      </c>
      <c r="H40" s="50"/>
      <c r="K40" s="7"/>
      <c r="L40" s="43"/>
    </row>
    <row r="41" spans="1:12" s="8" customFormat="1" ht="11.25">
      <c r="A41" s="38">
        <v>29</v>
      </c>
      <c r="B41" s="36" t="s">
        <v>71</v>
      </c>
      <c r="C41" s="39" t="s">
        <v>5</v>
      </c>
      <c r="D41" s="59">
        <v>390</v>
      </c>
      <c r="E41" s="62">
        <v>3.72</v>
      </c>
      <c r="F41" s="57"/>
      <c r="G41" s="40">
        <f t="shared" si="1"/>
      </c>
      <c r="H41" s="50"/>
      <c r="K41" s="7"/>
      <c r="L41" s="43"/>
    </row>
    <row r="42" spans="1:12" s="8" customFormat="1" ht="11.25">
      <c r="A42" s="38">
        <v>30</v>
      </c>
      <c r="B42" s="36" t="s">
        <v>72</v>
      </c>
      <c r="C42" s="39" t="s">
        <v>5</v>
      </c>
      <c r="D42" s="59">
        <v>390</v>
      </c>
      <c r="E42" s="62">
        <v>4.54</v>
      </c>
      <c r="F42" s="57"/>
      <c r="G42" s="40">
        <f t="shared" si="1"/>
      </c>
      <c r="H42" s="50"/>
      <c r="K42" s="7"/>
      <c r="L42" s="43"/>
    </row>
    <row r="43" spans="1:12" s="8" customFormat="1" ht="22.5">
      <c r="A43" s="38">
        <v>31</v>
      </c>
      <c r="B43" s="36" t="s">
        <v>73</v>
      </c>
      <c r="C43" s="39" t="s">
        <v>5</v>
      </c>
      <c r="D43" s="59">
        <v>330</v>
      </c>
      <c r="E43" s="62">
        <v>5.41</v>
      </c>
      <c r="F43" s="57"/>
      <c r="G43" s="40">
        <f t="shared" si="1"/>
      </c>
      <c r="H43" s="50"/>
      <c r="K43" s="7"/>
      <c r="L43" s="43"/>
    </row>
    <row r="44" spans="1:12" s="8" customFormat="1" ht="22.5">
      <c r="A44" s="38">
        <v>32</v>
      </c>
      <c r="B44" s="36" t="s">
        <v>74</v>
      </c>
      <c r="C44" s="39" t="s">
        <v>5</v>
      </c>
      <c r="D44" s="59">
        <v>220</v>
      </c>
      <c r="E44" s="62">
        <v>4.46</v>
      </c>
      <c r="F44" s="57"/>
      <c r="G44" s="40">
        <f t="shared" si="1"/>
      </c>
      <c r="H44" s="50"/>
      <c r="K44" s="7"/>
      <c r="L44" s="43"/>
    </row>
    <row r="45" spans="1:12" s="8" customFormat="1" ht="11.25">
      <c r="A45" s="38">
        <v>33</v>
      </c>
      <c r="B45" s="36" t="s">
        <v>75</v>
      </c>
      <c r="C45" s="39" t="s">
        <v>5</v>
      </c>
      <c r="D45" s="59">
        <v>3800</v>
      </c>
      <c r="E45" s="62">
        <v>0.7</v>
      </c>
      <c r="F45" s="57"/>
      <c r="G45" s="40">
        <f t="shared" si="1"/>
      </c>
      <c r="H45" s="50"/>
      <c r="K45" s="7"/>
      <c r="L45" s="43"/>
    </row>
    <row r="46" spans="1:12" s="8" customFormat="1" ht="11.25">
      <c r="A46" s="38">
        <v>34</v>
      </c>
      <c r="B46" s="36" t="s">
        <v>76</v>
      </c>
      <c r="C46" s="39" t="s">
        <v>5</v>
      </c>
      <c r="D46" s="59">
        <v>3800</v>
      </c>
      <c r="E46" s="62">
        <v>0.7</v>
      </c>
      <c r="F46" s="57"/>
      <c r="G46" s="40">
        <f t="shared" si="1"/>
      </c>
      <c r="H46" s="50"/>
      <c r="K46" s="7"/>
      <c r="L46" s="43"/>
    </row>
    <row r="47" spans="1:12" s="8" customFormat="1" ht="11.25">
      <c r="A47" s="38">
        <v>35</v>
      </c>
      <c r="B47" s="36" t="s">
        <v>77</v>
      </c>
      <c r="C47" s="39" t="s">
        <v>5</v>
      </c>
      <c r="D47" s="59">
        <v>370</v>
      </c>
      <c r="E47" s="62">
        <v>0.75</v>
      </c>
      <c r="F47" s="57"/>
      <c r="G47" s="40">
        <f t="shared" si="1"/>
      </c>
      <c r="H47" s="50"/>
      <c r="K47" s="7"/>
      <c r="L47" s="43"/>
    </row>
    <row r="48" spans="1:12" s="8" customFormat="1" ht="11.25">
      <c r="A48" s="38">
        <v>36</v>
      </c>
      <c r="B48" s="36" t="s">
        <v>78</v>
      </c>
      <c r="C48" s="39" t="s">
        <v>5</v>
      </c>
      <c r="D48" s="59">
        <v>370</v>
      </c>
      <c r="E48" s="62">
        <v>0.75</v>
      </c>
      <c r="F48" s="57"/>
      <c r="G48" s="40">
        <f t="shared" si="1"/>
      </c>
      <c r="H48" s="50"/>
      <c r="K48" s="7"/>
      <c r="L48" s="43"/>
    </row>
    <row r="49" spans="1:12" s="8" customFormat="1" ht="11.25">
      <c r="A49" s="38">
        <v>37</v>
      </c>
      <c r="B49" s="36" t="s">
        <v>79</v>
      </c>
      <c r="C49" s="39" t="s">
        <v>5</v>
      </c>
      <c r="D49" s="59">
        <v>670</v>
      </c>
      <c r="E49" s="62">
        <v>0.75</v>
      </c>
      <c r="F49" s="57"/>
      <c r="G49" s="40">
        <f t="shared" si="1"/>
      </c>
      <c r="H49" s="50"/>
      <c r="K49" s="7"/>
      <c r="L49" s="43"/>
    </row>
    <row r="50" spans="1:12" s="8" customFormat="1" ht="11.25">
      <c r="A50" s="38">
        <v>38</v>
      </c>
      <c r="B50" s="36" t="s">
        <v>80</v>
      </c>
      <c r="C50" s="39" t="s">
        <v>5</v>
      </c>
      <c r="D50" s="59">
        <v>370</v>
      </c>
      <c r="E50" s="62">
        <v>0.75</v>
      </c>
      <c r="F50" s="57"/>
      <c r="G50" s="40">
        <f t="shared" si="1"/>
      </c>
      <c r="H50" s="50"/>
      <c r="K50" s="7"/>
      <c r="L50" s="43"/>
    </row>
    <row r="51" spans="1:12" s="8" customFormat="1" ht="22.5">
      <c r="A51" s="38">
        <v>39</v>
      </c>
      <c r="B51" s="36" t="s">
        <v>81</v>
      </c>
      <c r="C51" s="39" t="s">
        <v>5</v>
      </c>
      <c r="D51" s="59">
        <v>46</v>
      </c>
      <c r="E51" s="62">
        <v>83.9</v>
      </c>
      <c r="F51" s="57"/>
      <c r="G51" s="40">
        <f t="shared" si="1"/>
      </c>
      <c r="H51" s="50"/>
      <c r="K51" s="7"/>
      <c r="L51" s="43"/>
    </row>
    <row r="52" spans="1:12" s="8" customFormat="1" ht="22.5">
      <c r="A52" s="38">
        <v>40</v>
      </c>
      <c r="B52" s="36" t="s">
        <v>82</v>
      </c>
      <c r="C52" s="39" t="s">
        <v>37</v>
      </c>
      <c r="D52" s="59">
        <v>120</v>
      </c>
      <c r="E52" s="62">
        <v>3.18</v>
      </c>
      <c r="F52" s="57"/>
      <c r="G52" s="40">
        <f t="shared" si="1"/>
      </c>
      <c r="H52" s="50"/>
      <c r="K52" s="7"/>
      <c r="L52" s="43"/>
    </row>
    <row r="53" spans="1:12" s="8" customFormat="1" ht="22.5">
      <c r="A53" s="38">
        <v>41</v>
      </c>
      <c r="B53" s="36" t="s">
        <v>83</v>
      </c>
      <c r="C53" s="39" t="s">
        <v>37</v>
      </c>
      <c r="D53" s="59">
        <v>120</v>
      </c>
      <c r="E53" s="62">
        <v>2.95</v>
      </c>
      <c r="F53" s="57"/>
      <c r="G53" s="40">
        <f t="shared" si="1"/>
      </c>
      <c r="H53" s="50"/>
      <c r="K53" s="7"/>
      <c r="L53" s="43"/>
    </row>
    <row r="54" spans="1:12" s="8" customFormat="1" ht="22.5">
      <c r="A54" s="38">
        <v>42</v>
      </c>
      <c r="B54" s="36" t="s">
        <v>84</v>
      </c>
      <c r="C54" s="39" t="s">
        <v>37</v>
      </c>
      <c r="D54" s="59">
        <v>240</v>
      </c>
      <c r="E54" s="62">
        <v>3.31</v>
      </c>
      <c r="F54" s="57"/>
      <c r="G54" s="40">
        <f t="shared" si="1"/>
      </c>
      <c r="H54" s="50"/>
      <c r="K54" s="7"/>
      <c r="L54" s="43"/>
    </row>
    <row r="55" spans="1:12" s="8" customFormat="1" ht="22.5">
      <c r="A55" s="38">
        <v>43</v>
      </c>
      <c r="B55" s="36" t="s">
        <v>85</v>
      </c>
      <c r="C55" s="39" t="s">
        <v>37</v>
      </c>
      <c r="D55" s="59">
        <v>145</v>
      </c>
      <c r="E55" s="62">
        <v>15.98</v>
      </c>
      <c r="F55" s="57"/>
      <c r="G55" s="40">
        <f t="shared" si="1"/>
      </c>
      <c r="H55" s="50"/>
      <c r="K55" s="7"/>
      <c r="L55" s="43"/>
    </row>
    <row r="56" spans="1:12" s="8" customFormat="1" ht="33.75">
      <c r="A56" s="38">
        <v>44</v>
      </c>
      <c r="B56" s="36" t="s">
        <v>86</v>
      </c>
      <c r="C56" s="39" t="s">
        <v>87</v>
      </c>
      <c r="D56" s="59">
        <v>320</v>
      </c>
      <c r="E56" s="62">
        <v>15.59</v>
      </c>
      <c r="F56" s="57"/>
      <c r="G56" s="40">
        <f t="shared" si="1"/>
      </c>
      <c r="H56" s="50"/>
      <c r="K56" s="7"/>
      <c r="L56" s="43"/>
    </row>
    <row r="57" spans="1:12" s="8" customFormat="1" ht="33.75">
      <c r="A57" s="38">
        <v>45</v>
      </c>
      <c r="B57" s="36" t="s">
        <v>88</v>
      </c>
      <c r="C57" s="39" t="s">
        <v>87</v>
      </c>
      <c r="D57" s="59">
        <v>2040</v>
      </c>
      <c r="E57" s="62">
        <v>2.52</v>
      </c>
      <c r="F57" s="57"/>
      <c r="G57" s="40">
        <f t="shared" si="1"/>
      </c>
      <c r="H57" s="50"/>
      <c r="K57" s="7"/>
      <c r="L57" s="43"/>
    </row>
    <row r="58" spans="1:12" s="8" customFormat="1" ht="22.5">
      <c r="A58" s="38">
        <v>46</v>
      </c>
      <c r="B58" s="36" t="s">
        <v>89</v>
      </c>
      <c r="C58" s="39" t="s">
        <v>37</v>
      </c>
      <c r="D58" s="59">
        <v>160</v>
      </c>
      <c r="E58" s="62">
        <v>8.68</v>
      </c>
      <c r="F58" s="57"/>
      <c r="G58" s="40">
        <f t="shared" si="1"/>
      </c>
      <c r="H58" s="50"/>
      <c r="K58" s="7"/>
      <c r="L58" s="43"/>
    </row>
    <row r="59" spans="1:12" s="8" customFormat="1" ht="22.5">
      <c r="A59" s="38">
        <v>47</v>
      </c>
      <c r="B59" s="36" t="s">
        <v>90</v>
      </c>
      <c r="C59" s="39" t="s">
        <v>37</v>
      </c>
      <c r="D59" s="59">
        <v>250</v>
      </c>
      <c r="E59" s="62">
        <v>10.42</v>
      </c>
      <c r="F59" s="57"/>
      <c r="G59" s="40">
        <f t="shared" si="1"/>
      </c>
      <c r="H59" s="50"/>
      <c r="K59" s="7"/>
      <c r="L59" s="43"/>
    </row>
    <row r="60" spans="1:12" s="8" customFormat="1" ht="11.25">
      <c r="A60" s="38">
        <v>48</v>
      </c>
      <c r="B60" s="36" t="s">
        <v>91</v>
      </c>
      <c r="C60" s="39" t="s">
        <v>87</v>
      </c>
      <c r="D60" s="59">
        <v>1050</v>
      </c>
      <c r="E60" s="62">
        <v>2.84</v>
      </c>
      <c r="F60" s="57"/>
      <c r="G60" s="40">
        <f t="shared" si="1"/>
      </c>
      <c r="H60" s="50"/>
      <c r="K60" s="7"/>
      <c r="L60" s="43"/>
    </row>
    <row r="61" spans="1:12" s="8" customFormat="1" ht="11.25">
      <c r="A61" s="38">
        <v>49</v>
      </c>
      <c r="B61" s="36" t="s">
        <v>92</v>
      </c>
      <c r="C61" s="39" t="s">
        <v>5</v>
      </c>
      <c r="D61" s="59">
        <v>1410</v>
      </c>
      <c r="E61" s="62">
        <v>0.8</v>
      </c>
      <c r="F61" s="57"/>
      <c r="G61" s="40">
        <f t="shared" si="1"/>
      </c>
      <c r="H61" s="50"/>
      <c r="K61" s="7"/>
      <c r="L61" s="43"/>
    </row>
    <row r="62" spans="1:12" s="8" customFormat="1" ht="22.5">
      <c r="A62" s="38">
        <v>50</v>
      </c>
      <c r="B62" s="36" t="s">
        <v>93</v>
      </c>
      <c r="C62" s="39" t="s">
        <v>5</v>
      </c>
      <c r="D62" s="59">
        <v>1410</v>
      </c>
      <c r="E62" s="62">
        <v>1.59</v>
      </c>
      <c r="F62" s="57"/>
      <c r="G62" s="40">
        <f t="shared" si="1"/>
      </c>
      <c r="H62" s="50"/>
      <c r="K62" s="7"/>
      <c r="L62" s="43"/>
    </row>
    <row r="63" spans="1:12" s="8" customFormat="1" ht="11.25">
      <c r="A63" s="38">
        <v>51</v>
      </c>
      <c r="B63" s="36" t="s">
        <v>94</v>
      </c>
      <c r="C63" s="39" t="s">
        <v>5</v>
      </c>
      <c r="D63" s="59">
        <v>105</v>
      </c>
      <c r="E63" s="62">
        <v>9.98</v>
      </c>
      <c r="F63" s="57"/>
      <c r="G63" s="40">
        <f t="shared" si="1"/>
      </c>
      <c r="H63" s="50"/>
      <c r="K63" s="7"/>
      <c r="L63" s="43"/>
    </row>
    <row r="64" spans="1:12" s="8" customFormat="1" ht="11.25">
      <c r="A64" s="38">
        <v>52</v>
      </c>
      <c r="B64" s="36" t="s">
        <v>95</v>
      </c>
      <c r="C64" s="39" t="s">
        <v>45</v>
      </c>
      <c r="D64" s="59">
        <v>75</v>
      </c>
      <c r="E64" s="62">
        <v>72.41</v>
      </c>
      <c r="F64" s="57"/>
      <c r="G64" s="40">
        <f t="shared" si="1"/>
      </c>
      <c r="H64" s="50"/>
      <c r="K64" s="7"/>
      <c r="L64" s="43"/>
    </row>
    <row r="65" spans="1:12" s="8" customFormat="1" ht="11.25">
      <c r="A65" s="38">
        <v>53</v>
      </c>
      <c r="B65" s="36" t="s">
        <v>96</v>
      </c>
      <c r="C65" s="39" t="s">
        <v>45</v>
      </c>
      <c r="D65" s="59">
        <v>75</v>
      </c>
      <c r="E65" s="62">
        <v>72.41</v>
      </c>
      <c r="F65" s="57"/>
      <c r="G65" s="40">
        <f t="shared" si="1"/>
      </c>
      <c r="H65" s="50"/>
      <c r="K65" s="7"/>
      <c r="L65" s="43"/>
    </row>
    <row r="66" spans="1:12" s="8" customFormat="1" ht="11.25">
      <c r="A66" s="38">
        <v>54</v>
      </c>
      <c r="B66" s="36" t="s">
        <v>97</v>
      </c>
      <c r="C66" s="39" t="s">
        <v>45</v>
      </c>
      <c r="D66" s="59">
        <v>75</v>
      </c>
      <c r="E66" s="62">
        <v>72.41</v>
      </c>
      <c r="F66" s="57"/>
      <c r="G66" s="40">
        <f t="shared" si="1"/>
      </c>
      <c r="H66" s="50"/>
      <c r="K66" s="7"/>
      <c r="L66" s="43"/>
    </row>
    <row r="67" spans="1:12" s="8" customFormat="1" ht="11.25">
      <c r="A67" s="38">
        <v>55</v>
      </c>
      <c r="B67" s="36" t="s">
        <v>98</v>
      </c>
      <c r="C67" s="39" t="s">
        <v>45</v>
      </c>
      <c r="D67" s="59">
        <v>75</v>
      </c>
      <c r="E67" s="62">
        <v>72.41</v>
      </c>
      <c r="F67" s="57"/>
      <c r="G67" s="40">
        <f t="shared" si="1"/>
      </c>
      <c r="H67" s="50"/>
      <c r="K67" s="7"/>
      <c r="L67" s="43"/>
    </row>
    <row r="68" spans="1:12" s="8" customFormat="1" ht="11.25">
      <c r="A68" s="38">
        <v>56</v>
      </c>
      <c r="B68" s="36" t="s">
        <v>99</v>
      </c>
      <c r="C68" s="39" t="s">
        <v>45</v>
      </c>
      <c r="D68" s="59">
        <v>75</v>
      </c>
      <c r="E68" s="62">
        <v>72.41</v>
      </c>
      <c r="F68" s="57"/>
      <c r="G68" s="40">
        <f t="shared" si="1"/>
      </c>
      <c r="H68" s="50"/>
      <c r="K68" s="7"/>
      <c r="L68" s="43"/>
    </row>
    <row r="69" spans="1:12" s="8" customFormat="1" ht="11.25">
      <c r="A69" s="38">
        <v>57</v>
      </c>
      <c r="B69" s="36" t="s">
        <v>100</v>
      </c>
      <c r="C69" s="39" t="s">
        <v>45</v>
      </c>
      <c r="D69" s="59">
        <v>55</v>
      </c>
      <c r="E69" s="62">
        <v>118.86</v>
      </c>
      <c r="F69" s="57"/>
      <c r="G69" s="40">
        <f t="shared" si="1"/>
      </c>
      <c r="H69" s="50"/>
      <c r="K69" s="7"/>
      <c r="L69" s="43"/>
    </row>
    <row r="70" spans="1:12" s="8" customFormat="1" ht="11.25">
      <c r="A70" s="38">
        <v>58</v>
      </c>
      <c r="B70" s="36" t="s">
        <v>101</v>
      </c>
      <c r="C70" s="39" t="s">
        <v>45</v>
      </c>
      <c r="D70" s="59">
        <v>75</v>
      </c>
      <c r="E70" s="62">
        <v>72.41</v>
      </c>
      <c r="F70" s="57"/>
      <c r="G70" s="40">
        <f t="shared" si="1"/>
      </c>
      <c r="H70" s="50"/>
      <c r="K70" s="7"/>
      <c r="L70" s="43"/>
    </row>
    <row r="71" spans="1:12" s="8" customFormat="1" ht="11.25">
      <c r="A71" s="38">
        <v>59</v>
      </c>
      <c r="B71" s="36" t="s">
        <v>102</v>
      </c>
      <c r="C71" s="39" t="s">
        <v>45</v>
      </c>
      <c r="D71" s="59">
        <v>75</v>
      </c>
      <c r="E71" s="62">
        <v>72.41</v>
      </c>
      <c r="F71" s="57"/>
      <c r="G71" s="40">
        <f t="shared" si="1"/>
      </c>
      <c r="H71" s="50"/>
      <c r="K71" s="7"/>
      <c r="L71" s="43"/>
    </row>
    <row r="72" spans="1:12" s="8" customFormat="1" ht="11.25">
      <c r="A72" s="38">
        <v>60</v>
      </c>
      <c r="B72" s="36" t="s">
        <v>103</v>
      </c>
      <c r="C72" s="39" t="s">
        <v>104</v>
      </c>
      <c r="D72" s="59">
        <v>30</v>
      </c>
      <c r="E72" s="62">
        <v>10.63</v>
      </c>
      <c r="F72" s="57"/>
      <c r="G72" s="40">
        <f t="shared" si="1"/>
      </c>
      <c r="H72" s="50"/>
      <c r="K72" s="7"/>
      <c r="L72" s="43"/>
    </row>
    <row r="73" spans="1:12" s="8" customFormat="1" ht="22.5">
      <c r="A73" s="38">
        <v>61</v>
      </c>
      <c r="B73" s="36" t="s">
        <v>105</v>
      </c>
      <c r="C73" s="39" t="s">
        <v>87</v>
      </c>
      <c r="D73" s="59">
        <v>160</v>
      </c>
      <c r="E73" s="62">
        <v>2.32</v>
      </c>
      <c r="F73" s="57"/>
      <c r="G73" s="40">
        <f t="shared" si="1"/>
      </c>
      <c r="H73" s="50"/>
      <c r="K73" s="7"/>
      <c r="L73" s="43"/>
    </row>
    <row r="74" spans="1:12" s="8" customFormat="1" ht="11.25">
      <c r="A74" s="38">
        <v>62</v>
      </c>
      <c r="B74" s="36" t="s">
        <v>106</v>
      </c>
      <c r="C74" s="39" t="s">
        <v>5</v>
      </c>
      <c r="D74" s="59">
        <v>330</v>
      </c>
      <c r="E74" s="62">
        <v>6.31</v>
      </c>
      <c r="F74" s="57"/>
      <c r="G74" s="40">
        <f t="shared" si="1"/>
      </c>
      <c r="H74" s="50"/>
      <c r="K74" s="7"/>
      <c r="L74" s="43"/>
    </row>
    <row r="75" spans="1:12" s="8" customFormat="1" ht="11.25">
      <c r="A75" s="38">
        <v>63</v>
      </c>
      <c r="B75" s="36" t="s">
        <v>107</v>
      </c>
      <c r="C75" s="39" t="s">
        <v>5</v>
      </c>
      <c r="D75" s="59">
        <v>220</v>
      </c>
      <c r="E75" s="62">
        <v>6.1</v>
      </c>
      <c r="F75" s="57"/>
      <c r="G75" s="40">
        <f t="shared" si="1"/>
      </c>
      <c r="H75" s="50"/>
      <c r="K75" s="7"/>
      <c r="L75" s="43"/>
    </row>
    <row r="76" spans="1:12" s="8" customFormat="1" ht="11.25">
      <c r="A76" s="38">
        <v>64</v>
      </c>
      <c r="B76" s="36" t="s">
        <v>108</v>
      </c>
      <c r="C76" s="39" t="s">
        <v>5</v>
      </c>
      <c r="D76" s="59">
        <v>320</v>
      </c>
      <c r="E76" s="62">
        <v>1.87</v>
      </c>
      <c r="F76" s="57"/>
      <c r="G76" s="40">
        <f t="shared" si="1"/>
      </c>
      <c r="H76" s="50"/>
      <c r="K76" s="7"/>
      <c r="L76" s="43"/>
    </row>
    <row r="77" spans="1:12" s="8" customFormat="1" ht="11.25">
      <c r="A77" s="38">
        <v>65</v>
      </c>
      <c r="B77" s="36" t="s">
        <v>109</v>
      </c>
      <c r="C77" s="39" t="s">
        <v>5</v>
      </c>
      <c r="D77" s="59">
        <v>4400</v>
      </c>
      <c r="E77" s="62">
        <v>0.58</v>
      </c>
      <c r="F77" s="57"/>
      <c r="G77" s="40">
        <f t="shared" si="1"/>
      </c>
      <c r="H77" s="50"/>
      <c r="K77" s="7"/>
      <c r="L77" s="43"/>
    </row>
    <row r="78" spans="1:12" s="8" customFormat="1" ht="11.25">
      <c r="A78" s="38">
        <v>66</v>
      </c>
      <c r="B78" s="36" t="s">
        <v>110</v>
      </c>
      <c r="C78" s="39" t="s">
        <v>5</v>
      </c>
      <c r="D78" s="59">
        <v>4400</v>
      </c>
      <c r="E78" s="62">
        <v>0.42</v>
      </c>
      <c r="F78" s="57"/>
      <c r="G78" s="40">
        <f t="shared" si="1"/>
      </c>
      <c r="H78" s="50"/>
      <c r="K78" s="7"/>
      <c r="L78" s="43"/>
    </row>
    <row r="79" spans="1:12" s="8" customFormat="1" ht="11.25">
      <c r="A79" s="38">
        <v>67</v>
      </c>
      <c r="B79" s="36" t="s">
        <v>111</v>
      </c>
      <c r="C79" s="39" t="s">
        <v>5</v>
      </c>
      <c r="D79" s="59">
        <v>2400</v>
      </c>
      <c r="E79" s="62">
        <v>0.53</v>
      </c>
      <c r="F79" s="57"/>
      <c r="G79" s="40">
        <f t="shared" si="1"/>
      </c>
      <c r="H79" s="50"/>
      <c r="K79" s="7"/>
      <c r="L79" s="43"/>
    </row>
    <row r="80" spans="1:12" s="8" customFormat="1" ht="11.25">
      <c r="A80" s="38">
        <v>68</v>
      </c>
      <c r="B80" s="36" t="s">
        <v>112</v>
      </c>
      <c r="C80" s="39" t="s">
        <v>5</v>
      </c>
      <c r="D80" s="59">
        <v>2400</v>
      </c>
      <c r="E80" s="62">
        <v>0.7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113</v>
      </c>
      <c r="C81" s="39" t="s">
        <v>5</v>
      </c>
      <c r="D81" s="59">
        <v>1320</v>
      </c>
      <c r="E81" s="62">
        <v>0.97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114</v>
      </c>
      <c r="C82" s="39" t="s">
        <v>5</v>
      </c>
      <c r="D82" s="59">
        <v>130</v>
      </c>
      <c r="E82" s="62">
        <v>1.91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115</v>
      </c>
      <c r="C83" s="39" t="s">
        <v>5</v>
      </c>
      <c r="D83" s="59">
        <v>130</v>
      </c>
      <c r="E83" s="62">
        <v>2.73</v>
      </c>
      <c r="F83" s="57"/>
      <c r="G83" s="40">
        <f aca="true" t="shared" si="2" ref="G83:G146">IF(F83="","",IF(ISTEXT(F83),"NC",F83*D83))</f>
      </c>
      <c r="H83" s="50"/>
      <c r="K83" s="7"/>
      <c r="L83" s="43"/>
    </row>
    <row r="84" spans="1:12" s="8" customFormat="1" ht="22.5">
      <c r="A84" s="38">
        <v>72</v>
      </c>
      <c r="B84" s="36" t="s">
        <v>116</v>
      </c>
      <c r="C84" s="39" t="s">
        <v>36</v>
      </c>
      <c r="D84" s="59">
        <v>35</v>
      </c>
      <c r="E84" s="62">
        <v>22.19</v>
      </c>
      <c r="F84" s="57"/>
      <c r="G84" s="40">
        <f t="shared" si="2"/>
      </c>
      <c r="H84" s="50"/>
      <c r="K84" s="7"/>
      <c r="L84" s="43"/>
    </row>
    <row r="85" spans="1:12" s="8" customFormat="1" ht="11.25">
      <c r="A85" s="38">
        <v>73</v>
      </c>
      <c r="B85" s="36" t="s">
        <v>117</v>
      </c>
      <c r="C85" s="39" t="s">
        <v>45</v>
      </c>
      <c r="D85" s="59">
        <v>170</v>
      </c>
      <c r="E85" s="62">
        <v>1.11</v>
      </c>
      <c r="F85" s="57"/>
      <c r="G85" s="40">
        <f t="shared" si="2"/>
      </c>
      <c r="H85" s="50"/>
      <c r="K85" s="7"/>
      <c r="L85" s="43"/>
    </row>
    <row r="86" spans="1:12" s="8" customFormat="1" ht="11.25">
      <c r="A86" s="38">
        <v>74</v>
      </c>
      <c r="B86" s="36" t="s">
        <v>118</v>
      </c>
      <c r="C86" s="39" t="s">
        <v>45</v>
      </c>
      <c r="D86" s="59">
        <v>170</v>
      </c>
      <c r="E86" s="62">
        <v>1.11</v>
      </c>
      <c r="F86" s="57"/>
      <c r="G86" s="40">
        <f t="shared" si="2"/>
      </c>
      <c r="H86" s="50"/>
      <c r="K86" s="7"/>
      <c r="L86" s="43"/>
    </row>
    <row r="87" spans="1:12" s="8" customFormat="1" ht="11.25">
      <c r="A87" s="38">
        <v>75</v>
      </c>
      <c r="B87" s="36" t="s">
        <v>119</v>
      </c>
      <c r="C87" s="39" t="s">
        <v>45</v>
      </c>
      <c r="D87" s="59">
        <v>170</v>
      </c>
      <c r="E87" s="62">
        <v>1.11</v>
      </c>
      <c r="F87" s="57"/>
      <c r="G87" s="40">
        <f t="shared" si="2"/>
      </c>
      <c r="H87" s="50"/>
      <c r="K87" s="7"/>
      <c r="L87" s="43"/>
    </row>
    <row r="88" spans="1:12" s="8" customFormat="1" ht="11.25">
      <c r="A88" s="38">
        <v>76</v>
      </c>
      <c r="B88" s="36" t="s">
        <v>120</v>
      </c>
      <c r="C88" s="39" t="s">
        <v>45</v>
      </c>
      <c r="D88" s="59">
        <v>170</v>
      </c>
      <c r="E88" s="62">
        <v>1.11</v>
      </c>
      <c r="F88" s="57"/>
      <c r="G88" s="40">
        <f t="shared" si="2"/>
      </c>
      <c r="H88" s="50"/>
      <c r="K88" s="7"/>
      <c r="L88" s="43"/>
    </row>
    <row r="89" spans="1:12" s="8" customFormat="1" ht="11.25">
      <c r="A89" s="38">
        <v>77</v>
      </c>
      <c r="B89" s="36" t="s">
        <v>121</v>
      </c>
      <c r="C89" s="39" t="s">
        <v>45</v>
      </c>
      <c r="D89" s="59">
        <v>470</v>
      </c>
      <c r="E89" s="62">
        <v>1.71</v>
      </c>
      <c r="F89" s="57"/>
      <c r="G89" s="40">
        <f t="shared" si="2"/>
      </c>
      <c r="H89" s="50"/>
      <c r="K89" s="7"/>
      <c r="L89" s="43"/>
    </row>
    <row r="90" spans="1:12" s="8" customFormat="1" ht="11.25">
      <c r="A90" s="38">
        <v>78</v>
      </c>
      <c r="B90" s="36" t="s">
        <v>122</v>
      </c>
      <c r="C90" s="39" t="s">
        <v>45</v>
      </c>
      <c r="D90" s="59">
        <v>800</v>
      </c>
      <c r="E90" s="62">
        <v>4.71</v>
      </c>
      <c r="F90" s="57"/>
      <c r="G90" s="40">
        <f t="shared" si="2"/>
      </c>
      <c r="H90" s="50"/>
      <c r="K90" s="7"/>
      <c r="L90" s="43"/>
    </row>
    <row r="91" spans="1:12" s="8" customFormat="1" ht="11.25">
      <c r="A91" s="38">
        <v>79</v>
      </c>
      <c r="B91" s="36" t="s">
        <v>123</v>
      </c>
      <c r="C91" s="39" t="s">
        <v>45</v>
      </c>
      <c r="D91" s="59">
        <v>3</v>
      </c>
      <c r="E91" s="62">
        <v>26.09</v>
      </c>
      <c r="F91" s="57"/>
      <c r="G91" s="40">
        <f t="shared" si="2"/>
      </c>
      <c r="H91" s="50"/>
      <c r="K91" s="7"/>
      <c r="L91" s="43"/>
    </row>
    <row r="92" spans="1:12" s="8" customFormat="1" ht="11.25">
      <c r="A92" s="38">
        <v>80</v>
      </c>
      <c r="B92" s="36" t="s">
        <v>124</v>
      </c>
      <c r="C92" s="39" t="s">
        <v>45</v>
      </c>
      <c r="D92" s="59">
        <v>3</v>
      </c>
      <c r="E92" s="62">
        <v>26.6</v>
      </c>
      <c r="F92" s="57"/>
      <c r="G92" s="40">
        <f t="shared" si="2"/>
      </c>
      <c r="H92" s="50"/>
      <c r="K92" s="7"/>
      <c r="L92" s="43"/>
    </row>
    <row r="93" spans="1:12" s="8" customFormat="1" ht="11.25">
      <c r="A93" s="38">
        <v>81</v>
      </c>
      <c r="B93" s="36" t="s">
        <v>125</v>
      </c>
      <c r="C93" s="39" t="s">
        <v>45</v>
      </c>
      <c r="D93" s="59">
        <v>3</v>
      </c>
      <c r="E93" s="62">
        <v>26.09</v>
      </c>
      <c r="F93" s="57"/>
      <c r="G93" s="40">
        <f t="shared" si="2"/>
      </c>
      <c r="H93" s="50"/>
      <c r="K93" s="7"/>
      <c r="L93" s="43"/>
    </row>
    <row r="94" spans="1:12" s="8" customFormat="1" ht="11.25">
      <c r="A94" s="38">
        <v>82</v>
      </c>
      <c r="B94" s="36" t="s">
        <v>126</v>
      </c>
      <c r="C94" s="39" t="s">
        <v>45</v>
      </c>
      <c r="D94" s="59">
        <v>3</v>
      </c>
      <c r="E94" s="62">
        <v>26.66</v>
      </c>
      <c r="F94" s="57"/>
      <c r="G94" s="40">
        <f t="shared" si="2"/>
      </c>
      <c r="H94" s="50"/>
      <c r="K94" s="7"/>
      <c r="L94" s="43"/>
    </row>
    <row r="95" spans="1:12" s="8" customFormat="1" ht="11.25">
      <c r="A95" s="38">
        <v>83</v>
      </c>
      <c r="B95" s="36" t="s">
        <v>127</v>
      </c>
      <c r="C95" s="39" t="s">
        <v>45</v>
      </c>
      <c r="D95" s="59">
        <v>3</v>
      </c>
      <c r="E95" s="62">
        <v>26.66</v>
      </c>
      <c r="F95" s="57"/>
      <c r="G95" s="40">
        <f t="shared" si="2"/>
      </c>
      <c r="H95" s="50"/>
      <c r="K95" s="7"/>
      <c r="L95" s="43"/>
    </row>
    <row r="96" spans="1:12" s="8" customFormat="1" ht="11.25">
      <c r="A96" s="38">
        <v>84</v>
      </c>
      <c r="B96" s="36" t="s">
        <v>128</v>
      </c>
      <c r="C96" s="39" t="s">
        <v>45</v>
      </c>
      <c r="D96" s="59">
        <v>3</v>
      </c>
      <c r="E96" s="62">
        <v>26.66</v>
      </c>
      <c r="F96" s="57"/>
      <c r="G96" s="40">
        <f t="shared" si="2"/>
      </c>
      <c r="H96" s="50"/>
      <c r="K96" s="7"/>
      <c r="L96" s="43"/>
    </row>
    <row r="97" spans="1:12" s="8" customFormat="1" ht="11.25">
      <c r="A97" s="38">
        <v>85</v>
      </c>
      <c r="B97" s="36" t="s">
        <v>129</v>
      </c>
      <c r="C97" s="39" t="s">
        <v>45</v>
      </c>
      <c r="D97" s="59">
        <v>440</v>
      </c>
      <c r="E97" s="62">
        <v>4.22</v>
      </c>
      <c r="F97" s="57"/>
      <c r="G97" s="40">
        <f t="shared" si="2"/>
      </c>
      <c r="H97" s="50"/>
      <c r="K97" s="7"/>
      <c r="L97" s="43"/>
    </row>
    <row r="98" spans="1:12" s="8" customFormat="1" ht="11.25">
      <c r="A98" s="38">
        <v>86</v>
      </c>
      <c r="B98" s="36" t="s">
        <v>130</v>
      </c>
      <c r="C98" s="39" t="s">
        <v>45</v>
      </c>
      <c r="D98" s="59">
        <v>320</v>
      </c>
      <c r="E98" s="62">
        <v>5.92</v>
      </c>
      <c r="F98" s="57"/>
      <c r="G98" s="40">
        <f t="shared" si="2"/>
      </c>
      <c r="H98" s="50"/>
      <c r="K98" s="7"/>
      <c r="L98" s="43"/>
    </row>
    <row r="99" spans="1:12" s="8" customFormat="1" ht="11.25">
      <c r="A99" s="38">
        <v>87</v>
      </c>
      <c r="B99" s="36" t="s">
        <v>131</v>
      </c>
      <c r="C99" s="39" t="s">
        <v>45</v>
      </c>
      <c r="D99" s="59">
        <v>50</v>
      </c>
      <c r="E99" s="62">
        <v>10.1</v>
      </c>
      <c r="F99" s="57"/>
      <c r="G99" s="40">
        <f t="shared" si="2"/>
      </c>
      <c r="H99" s="50"/>
      <c r="K99" s="7"/>
      <c r="L99" s="43"/>
    </row>
    <row r="100" spans="1:12" s="8" customFormat="1" ht="11.25">
      <c r="A100" s="38">
        <v>88</v>
      </c>
      <c r="B100" s="36" t="s">
        <v>132</v>
      </c>
      <c r="C100" s="39" t="s">
        <v>45</v>
      </c>
      <c r="D100" s="59">
        <v>50</v>
      </c>
      <c r="E100" s="62">
        <v>10.07</v>
      </c>
      <c r="F100" s="57"/>
      <c r="G100" s="40">
        <f t="shared" si="2"/>
      </c>
      <c r="H100" s="50"/>
      <c r="K100" s="7"/>
      <c r="L100" s="43"/>
    </row>
    <row r="101" spans="1:12" s="8" customFormat="1" ht="11.25">
      <c r="A101" s="38">
        <v>89</v>
      </c>
      <c r="B101" s="36" t="s">
        <v>133</v>
      </c>
      <c r="C101" s="39" t="s">
        <v>45</v>
      </c>
      <c r="D101" s="59">
        <v>50</v>
      </c>
      <c r="E101" s="62">
        <v>12.83</v>
      </c>
      <c r="F101" s="57"/>
      <c r="G101" s="40">
        <f t="shared" si="2"/>
      </c>
      <c r="H101" s="50"/>
      <c r="K101" s="7"/>
      <c r="L101" s="43"/>
    </row>
    <row r="102" spans="1:12" s="8" customFormat="1" ht="11.25">
      <c r="A102" s="38">
        <v>90</v>
      </c>
      <c r="B102" s="36" t="s">
        <v>134</v>
      </c>
      <c r="C102" s="39" t="s">
        <v>45</v>
      </c>
      <c r="D102" s="59">
        <v>50</v>
      </c>
      <c r="E102" s="62">
        <v>10.57</v>
      </c>
      <c r="F102" s="57"/>
      <c r="G102" s="40">
        <f t="shared" si="2"/>
      </c>
      <c r="H102" s="50"/>
      <c r="K102" s="7"/>
      <c r="L102" s="43"/>
    </row>
    <row r="103" spans="1:12" s="8" customFormat="1" ht="11.25">
      <c r="A103" s="38">
        <v>91</v>
      </c>
      <c r="B103" s="36" t="s">
        <v>135</v>
      </c>
      <c r="C103" s="39" t="s">
        <v>45</v>
      </c>
      <c r="D103" s="59">
        <v>50</v>
      </c>
      <c r="E103" s="62">
        <v>14.07</v>
      </c>
      <c r="F103" s="57"/>
      <c r="G103" s="40">
        <f t="shared" si="2"/>
      </c>
      <c r="H103" s="50"/>
      <c r="K103" s="7"/>
      <c r="L103" s="43"/>
    </row>
    <row r="104" spans="1:12" s="8" customFormat="1" ht="11.25">
      <c r="A104" s="38">
        <v>92</v>
      </c>
      <c r="B104" s="36" t="s">
        <v>136</v>
      </c>
      <c r="C104" s="39" t="s">
        <v>45</v>
      </c>
      <c r="D104" s="59">
        <v>50</v>
      </c>
      <c r="E104" s="62">
        <v>10.1</v>
      </c>
      <c r="F104" s="57"/>
      <c r="G104" s="40">
        <f t="shared" si="2"/>
      </c>
      <c r="H104" s="50"/>
      <c r="K104" s="7"/>
      <c r="L104" s="43"/>
    </row>
    <row r="105" spans="1:12" s="8" customFormat="1" ht="11.25">
      <c r="A105" s="38">
        <v>93</v>
      </c>
      <c r="B105" s="36" t="s">
        <v>137</v>
      </c>
      <c r="C105" s="39" t="s">
        <v>37</v>
      </c>
      <c r="D105" s="59">
        <v>1620</v>
      </c>
      <c r="E105" s="62">
        <v>4.82</v>
      </c>
      <c r="F105" s="57"/>
      <c r="G105" s="40">
        <f t="shared" si="2"/>
      </c>
      <c r="H105" s="50"/>
      <c r="K105" s="7"/>
      <c r="L105" s="43"/>
    </row>
    <row r="106" spans="1:12" s="8" customFormat="1" ht="22.5">
      <c r="A106" s="38">
        <v>94</v>
      </c>
      <c r="B106" s="36" t="s">
        <v>138</v>
      </c>
      <c r="C106" s="39" t="s">
        <v>5</v>
      </c>
      <c r="D106" s="59">
        <v>70</v>
      </c>
      <c r="E106" s="62">
        <v>53.57</v>
      </c>
      <c r="F106" s="57"/>
      <c r="G106" s="40">
        <f t="shared" si="2"/>
      </c>
      <c r="H106" s="50"/>
      <c r="K106" s="7"/>
      <c r="L106" s="43"/>
    </row>
    <row r="107" spans="1:12" s="8" customFormat="1" ht="22.5">
      <c r="A107" s="38">
        <v>95</v>
      </c>
      <c r="B107" s="36" t="s">
        <v>139</v>
      </c>
      <c r="C107" s="39" t="s">
        <v>37</v>
      </c>
      <c r="D107" s="59">
        <v>5</v>
      </c>
      <c r="E107" s="62">
        <v>28.26</v>
      </c>
      <c r="F107" s="57"/>
      <c r="G107" s="40">
        <f t="shared" si="2"/>
      </c>
      <c r="H107" s="50"/>
      <c r="K107" s="7"/>
      <c r="L107" s="43"/>
    </row>
    <row r="108" spans="1:12" s="8" customFormat="1" ht="22.5">
      <c r="A108" s="38">
        <v>96</v>
      </c>
      <c r="B108" s="36" t="s">
        <v>140</v>
      </c>
      <c r="C108" s="39" t="s">
        <v>37</v>
      </c>
      <c r="D108" s="59">
        <v>45</v>
      </c>
      <c r="E108" s="62">
        <v>5.74</v>
      </c>
      <c r="F108" s="57"/>
      <c r="G108" s="40">
        <f t="shared" si="2"/>
      </c>
      <c r="H108" s="50"/>
      <c r="K108" s="7"/>
      <c r="L108" s="43"/>
    </row>
    <row r="109" spans="1:12" s="8" customFormat="1" ht="11.25">
      <c r="A109" s="38">
        <v>97</v>
      </c>
      <c r="B109" s="36" t="s">
        <v>141</v>
      </c>
      <c r="C109" s="39" t="s">
        <v>37</v>
      </c>
      <c r="D109" s="59">
        <v>24</v>
      </c>
      <c r="E109" s="62">
        <v>6.5</v>
      </c>
      <c r="F109" s="57"/>
      <c r="G109" s="40">
        <f t="shared" si="2"/>
      </c>
      <c r="H109" s="50"/>
      <c r="K109" s="7"/>
      <c r="L109" s="43"/>
    </row>
    <row r="110" spans="1:12" s="8" customFormat="1" ht="22.5">
      <c r="A110" s="38">
        <v>98</v>
      </c>
      <c r="B110" s="36" t="s">
        <v>142</v>
      </c>
      <c r="C110" s="39" t="s">
        <v>5</v>
      </c>
      <c r="D110" s="59">
        <v>260</v>
      </c>
      <c r="E110" s="62">
        <v>28.26</v>
      </c>
      <c r="F110" s="57"/>
      <c r="G110" s="40">
        <f t="shared" si="2"/>
      </c>
      <c r="H110" s="50"/>
      <c r="K110" s="7"/>
      <c r="L110" s="43"/>
    </row>
    <row r="111" spans="1:12" s="8" customFormat="1" ht="22.5">
      <c r="A111" s="38">
        <v>99</v>
      </c>
      <c r="B111" s="36" t="s">
        <v>143</v>
      </c>
      <c r="C111" s="39" t="s">
        <v>5</v>
      </c>
      <c r="D111" s="59">
        <v>530</v>
      </c>
      <c r="E111" s="62">
        <v>43.42</v>
      </c>
      <c r="F111" s="57"/>
      <c r="G111" s="40">
        <f t="shared" si="2"/>
      </c>
      <c r="H111" s="50"/>
      <c r="K111" s="7"/>
      <c r="L111" s="43"/>
    </row>
    <row r="112" spans="1:12" s="8" customFormat="1" ht="22.5">
      <c r="A112" s="38">
        <v>100</v>
      </c>
      <c r="B112" s="36" t="s">
        <v>144</v>
      </c>
      <c r="C112" s="39" t="s">
        <v>5</v>
      </c>
      <c r="D112" s="59">
        <v>530</v>
      </c>
      <c r="E112" s="62">
        <v>43.42</v>
      </c>
      <c r="F112" s="57"/>
      <c r="G112" s="40">
        <f t="shared" si="2"/>
      </c>
      <c r="H112" s="50"/>
      <c r="K112" s="7"/>
      <c r="L112" s="43"/>
    </row>
    <row r="113" spans="1:12" s="8" customFormat="1" ht="33.75">
      <c r="A113" s="38">
        <v>101</v>
      </c>
      <c r="B113" s="36" t="s">
        <v>145</v>
      </c>
      <c r="C113" s="39" t="s">
        <v>37</v>
      </c>
      <c r="D113" s="59">
        <v>3460</v>
      </c>
      <c r="E113" s="62">
        <v>11.54</v>
      </c>
      <c r="F113" s="57"/>
      <c r="G113" s="40">
        <f t="shared" si="2"/>
      </c>
      <c r="H113" s="50"/>
      <c r="K113" s="7"/>
      <c r="L113" s="43"/>
    </row>
    <row r="114" spans="1:12" s="8" customFormat="1" ht="33.75">
      <c r="A114" s="38">
        <v>102</v>
      </c>
      <c r="B114" s="36" t="s">
        <v>146</v>
      </c>
      <c r="C114" s="39" t="s">
        <v>37</v>
      </c>
      <c r="D114" s="59">
        <v>200</v>
      </c>
      <c r="E114" s="62">
        <v>49.08</v>
      </c>
      <c r="F114" s="57"/>
      <c r="G114" s="40">
        <f t="shared" si="2"/>
      </c>
      <c r="H114" s="50"/>
      <c r="K114" s="7"/>
      <c r="L114" s="43"/>
    </row>
    <row r="115" spans="1:12" s="8" customFormat="1" ht="11.25">
      <c r="A115" s="38">
        <v>103</v>
      </c>
      <c r="B115" s="36" t="s">
        <v>147</v>
      </c>
      <c r="C115" s="39" t="s">
        <v>5</v>
      </c>
      <c r="D115" s="59">
        <v>120</v>
      </c>
      <c r="E115" s="62">
        <v>14.4</v>
      </c>
      <c r="F115" s="57"/>
      <c r="G115" s="40">
        <f t="shared" si="2"/>
      </c>
      <c r="H115" s="50"/>
      <c r="K115" s="7"/>
      <c r="L115" s="43"/>
    </row>
    <row r="116" spans="1:12" s="8" customFormat="1" ht="22.5">
      <c r="A116" s="38">
        <v>104</v>
      </c>
      <c r="B116" s="36" t="s">
        <v>148</v>
      </c>
      <c r="C116" s="39" t="s">
        <v>5</v>
      </c>
      <c r="D116" s="59">
        <v>85</v>
      </c>
      <c r="E116" s="62">
        <v>15.29</v>
      </c>
      <c r="F116" s="57"/>
      <c r="G116" s="40">
        <f t="shared" si="2"/>
      </c>
      <c r="H116" s="50"/>
      <c r="K116" s="7"/>
      <c r="L116" s="43"/>
    </row>
    <row r="117" spans="1:12" s="8" customFormat="1" ht="22.5">
      <c r="A117" s="38">
        <v>105</v>
      </c>
      <c r="B117" s="36" t="s">
        <v>149</v>
      </c>
      <c r="C117" s="39" t="s">
        <v>5</v>
      </c>
      <c r="D117" s="59">
        <v>80</v>
      </c>
      <c r="E117" s="62">
        <v>20.56</v>
      </c>
      <c r="F117" s="57"/>
      <c r="G117" s="40">
        <f t="shared" si="2"/>
      </c>
      <c r="H117" s="50"/>
      <c r="K117" s="7"/>
      <c r="L117" s="43"/>
    </row>
    <row r="118" spans="1:12" s="8" customFormat="1" ht="22.5">
      <c r="A118" s="38">
        <v>106</v>
      </c>
      <c r="B118" s="36" t="s">
        <v>150</v>
      </c>
      <c r="C118" s="39" t="s">
        <v>151</v>
      </c>
      <c r="D118" s="59">
        <v>54</v>
      </c>
      <c r="E118" s="62">
        <v>13.58</v>
      </c>
      <c r="F118" s="57"/>
      <c r="G118" s="40">
        <f t="shared" si="2"/>
      </c>
      <c r="H118" s="50"/>
      <c r="K118" s="7"/>
      <c r="L118" s="43"/>
    </row>
    <row r="119" spans="1:12" s="8" customFormat="1" ht="22.5">
      <c r="A119" s="38">
        <v>107</v>
      </c>
      <c r="B119" s="36" t="s">
        <v>152</v>
      </c>
      <c r="C119" s="39" t="s">
        <v>151</v>
      </c>
      <c r="D119" s="59">
        <v>54</v>
      </c>
      <c r="E119" s="62">
        <v>13.58</v>
      </c>
      <c r="F119" s="57"/>
      <c r="G119" s="40">
        <f t="shared" si="2"/>
      </c>
      <c r="H119" s="50"/>
      <c r="K119" s="7"/>
      <c r="L119" s="43"/>
    </row>
    <row r="120" spans="1:12" s="8" customFormat="1" ht="22.5">
      <c r="A120" s="38">
        <v>108</v>
      </c>
      <c r="B120" s="36" t="s">
        <v>153</v>
      </c>
      <c r="C120" s="39" t="s">
        <v>151</v>
      </c>
      <c r="D120" s="59">
        <v>54</v>
      </c>
      <c r="E120" s="62">
        <v>13.58</v>
      </c>
      <c r="F120" s="57"/>
      <c r="G120" s="40">
        <f t="shared" si="2"/>
      </c>
      <c r="H120" s="50"/>
      <c r="K120" s="7"/>
      <c r="L120" s="43"/>
    </row>
    <row r="121" spans="1:12" s="8" customFormat="1" ht="22.5">
      <c r="A121" s="38">
        <v>109</v>
      </c>
      <c r="B121" s="36" t="s">
        <v>154</v>
      </c>
      <c r="C121" s="39" t="s">
        <v>151</v>
      </c>
      <c r="D121" s="59">
        <v>54</v>
      </c>
      <c r="E121" s="62">
        <v>13.58</v>
      </c>
      <c r="F121" s="57"/>
      <c r="G121" s="40">
        <f t="shared" si="2"/>
      </c>
      <c r="H121" s="50"/>
      <c r="K121" s="7"/>
      <c r="L121" s="43"/>
    </row>
    <row r="122" spans="1:12" s="8" customFormat="1" ht="22.5">
      <c r="A122" s="38">
        <v>110</v>
      </c>
      <c r="B122" s="36" t="s">
        <v>155</v>
      </c>
      <c r="C122" s="39" t="s">
        <v>151</v>
      </c>
      <c r="D122" s="59">
        <v>54</v>
      </c>
      <c r="E122" s="62">
        <v>13.58</v>
      </c>
      <c r="F122" s="57"/>
      <c r="G122" s="40">
        <f t="shared" si="2"/>
      </c>
      <c r="H122" s="50"/>
      <c r="K122" s="7"/>
      <c r="L122" s="43"/>
    </row>
    <row r="123" spans="1:12" s="8" customFormat="1" ht="22.5">
      <c r="A123" s="38">
        <v>111</v>
      </c>
      <c r="B123" s="36" t="s">
        <v>156</v>
      </c>
      <c r="C123" s="39" t="s">
        <v>151</v>
      </c>
      <c r="D123" s="59">
        <v>54</v>
      </c>
      <c r="E123" s="62">
        <v>13.58</v>
      </c>
      <c r="F123" s="57"/>
      <c r="G123" s="40">
        <f t="shared" si="2"/>
      </c>
      <c r="H123" s="50"/>
      <c r="K123" s="7"/>
      <c r="L123" s="43"/>
    </row>
    <row r="124" spans="1:12" s="8" customFormat="1" ht="11.25">
      <c r="A124" s="38">
        <v>112</v>
      </c>
      <c r="B124" s="36" t="s">
        <v>157</v>
      </c>
      <c r="C124" s="39" t="s">
        <v>158</v>
      </c>
      <c r="D124" s="59">
        <v>530</v>
      </c>
      <c r="E124" s="62">
        <v>2.27</v>
      </c>
      <c r="F124" s="57"/>
      <c r="G124" s="40">
        <f t="shared" si="2"/>
      </c>
      <c r="H124" s="50"/>
      <c r="K124" s="7"/>
      <c r="L124" s="43"/>
    </row>
    <row r="125" spans="1:12" s="8" customFormat="1" ht="22.5">
      <c r="A125" s="38">
        <v>113</v>
      </c>
      <c r="B125" s="36" t="s">
        <v>159</v>
      </c>
      <c r="C125" s="39" t="s">
        <v>36</v>
      </c>
      <c r="D125" s="59">
        <v>62</v>
      </c>
      <c r="E125" s="62">
        <v>25.67</v>
      </c>
      <c r="F125" s="57"/>
      <c r="G125" s="40">
        <f t="shared" si="2"/>
      </c>
      <c r="H125" s="50"/>
      <c r="K125" s="7"/>
      <c r="L125" s="43"/>
    </row>
    <row r="126" spans="1:12" s="8" customFormat="1" ht="22.5">
      <c r="A126" s="38">
        <v>114</v>
      </c>
      <c r="B126" s="36" t="s">
        <v>160</v>
      </c>
      <c r="C126" s="39" t="s">
        <v>36</v>
      </c>
      <c r="D126" s="59">
        <v>62</v>
      </c>
      <c r="E126" s="62">
        <v>37.73</v>
      </c>
      <c r="F126" s="57"/>
      <c r="G126" s="40">
        <f t="shared" si="2"/>
      </c>
      <c r="H126" s="50"/>
      <c r="K126" s="7"/>
      <c r="L126" s="43"/>
    </row>
    <row r="127" spans="1:12" s="8" customFormat="1" ht="22.5">
      <c r="A127" s="38">
        <v>115</v>
      </c>
      <c r="B127" s="36" t="s">
        <v>161</v>
      </c>
      <c r="C127" s="39" t="s">
        <v>36</v>
      </c>
      <c r="D127" s="59">
        <v>42</v>
      </c>
      <c r="E127" s="62">
        <v>29.07</v>
      </c>
      <c r="F127" s="57"/>
      <c r="G127" s="40">
        <f t="shared" si="2"/>
      </c>
      <c r="H127" s="50"/>
      <c r="K127" s="7"/>
      <c r="L127" s="43"/>
    </row>
    <row r="128" spans="1:12" s="8" customFormat="1" ht="22.5">
      <c r="A128" s="38">
        <v>116</v>
      </c>
      <c r="B128" s="36" t="s">
        <v>162</v>
      </c>
      <c r="C128" s="39" t="s">
        <v>36</v>
      </c>
      <c r="D128" s="59">
        <v>100</v>
      </c>
      <c r="E128" s="62">
        <v>34.27</v>
      </c>
      <c r="F128" s="57"/>
      <c r="G128" s="40">
        <f t="shared" si="2"/>
      </c>
      <c r="H128" s="50"/>
      <c r="K128" s="7"/>
      <c r="L128" s="43"/>
    </row>
    <row r="129" spans="1:12" s="8" customFormat="1" ht="22.5">
      <c r="A129" s="38">
        <v>117</v>
      </c>
      <c r="B129" s="36" t="s">
        <v>163</v>
      </c>
      <c r="C129" s="39" t="s">
        <v>36</v>
      </c>
      <c r="D129" s="59">
        <v>42</v>
      </c>
      <c r="E129" s="62">
        <v>29.13</v>
      </c>
      <c r="F129" s="57"/>
      <c r="G129" s="40">
        <f t="shared" si="2"/>
      </c>
      <c r="H129" s="50"/>
      <c r="K129" s="7"/>
      <c r="L129" s="43"/>
    </row>
    <row r="130" spans="1:12" s="8" customFormat="1" ht="11.25">
      <c r="A130" s="38">
        <v>118</v>
      </c>
      <c r="B130" s="36" t="s">
        <v>164</v>
      </c>
      <c r="C130" s="39" t="s">
        <v>36</v>
      </c>
      <c r="D130" s="59">
        <v>3250</v>
      </c>
      <c r="E130" s="62">
        <v>20.36</v>
      </c>
      <c r="F130" s="57"/>
      <c r="G130" s="40">
        <f t="shared" si="2"/>
      </c>
      <c r="H130" s="50"/>
      <c r="K130" s="7"/>
      <c r="L130" s="43"/>
    </row>
    <row r="131" spans="1:12" s="8" customFormat="1" ht="11.25">
      <c r="A131" s="38">
        <v>119</v>
      </c>
      <c r="B131" s="36" t="s">
        <v>165</v>
      </c>
      <c r="C131" s="39" t="s">
        <v>36</v>
      </c>
      <c r="D131" s="59">
        <v>170</v>
      </c>
      <c r="E131" s="62">
        <v>26.75</v>
      </c>
      <c r="F131" s="57"/>
      <c r="G131" s="40">
        <f t="shared" si="2"/>
      </c>
      <c r="H131" s="50"/>
      <c r="K131" s="7"/>
      <c r="L131" s="43"/>
    </row>
    <row r="132" spans="1:12" s="8" customFormat="1" ht="11.25">
      <c r="A132" s="38">
        <v>120</v>
      </c>
      <c r="B132" s="36" t="s">
        <v>166</v>
      </c>
      <c r="C132" s="39" t="s">
        <v>36</v>
      </c>
      <c r="D132" s="59">
        <v>170</v>
      </c>
      <c r="E132" s="62">
        <v>26.75</v>
      </c>
      <c r="F132" s="57"/>
      <c r="G132" s="40">
        <f t="shared" si="2"/>
      </c>
      <c r="H132" s="50"/>
      <c r="K132" s="7"/>
      <c r="L132" s="43"/>
    </row>
    <row r="133" spans="1:12" s="8" customFormat="1" ht="11.25">
      <c r="A133" s="38">
        <v>121</v>
      </c>
      <c r="B133" s="36" t="s">
        <v>167</v>
      </c>
      <c r="C133" s="39" t="s">
        <v>36</v>
      </c>
      <c r="D133" s="59">
        <v>170</v>
      </c>
      <c r="E133" s="62">
        <v>26.75</v>
      </c>
      <c r="F133" s="57"/>
      <c r="G133" s="40">
        <f t="shared" si="2"/>
      </c>
      <c r="H133" s="50"/>
      <c r="K133" s="7"/>
      <c r="L133" s="43"/>
    </row>
    <row r="134" spans="1:12" s="8" customFormat="1" ht="11.25">
      <c r="A134" s="38">
        <v>122</v>
      </c>
      <c r="B134" s="36" t="s">
        <v>168</v>
      </c>
      <c r="C134" s="39" t="s">
        <v>36</v>
      </c>
      <c r="D134" s="59">
        <v>170</v>
      </c>
      <c r="E134" s="62">
        <v>26.75</v>
      </c>
      <c r="F134" s="57"/>
      <c r="G134" s="40">
        <f t="shared" si="2"/>
      </c>
      <c r="H134" s="50"/>
      <c r="K134" s="7"/>
      <c r="L134" s="43"/>
    </row>
    <row r="135" spans="1:12" s="8" customFormat="1" ht="11.25">
      <c r="A135" s="38">
        <v>123</v>
      </c>
      <c r="B135" s="36" t="s">
        <v>169</v>
      </c>
      <c r="C135" s="39" t="s">
        <v>36</v>
      </c>
      <c r="D135" s="59">
        <v>30</v>
      </c>
      <c r="E135" s="62">
        <v>57.07</v>
      </c>
      <c r="F135" s="57"/>
      <c r="G135" s="40">
        <f t="shared" si="2"/>
      </c>
      <c r="H135" s="50"/>
      <c r="K135" s="7"/>
      <c r="L135" s="43"/>
    </row>
    <row r="136" spans="1:12" s="8" customFormat="1" ht="11.25">
      <c r="A136" s="38">
        <v>124</v>
      </c>
      <c r="B136" s="36" t="s">
        <v>170</v>
      </c>
      <c r="C136" s="39" t="s">
        <v>158</v>
      </c>
      <c r="D136" s="59">
        <v>340</v>
      </c>
      <c r="E136" s="62">
        <v>1.41</v>
      </c>
      <c r="F136" s="57"/>
      <c r="G136" s="40">
        <f t="shared" si="2"/>
      </c>
      <c r="H136" s="50"/>
      <c r="K136" s="7"/>
      <c r="L136" s="43"/>
    </row>
    <row r="137" spans="1:12" s="8" customFormat="1" ht="11.25">
      <c r="A137" s="38">
        <v>125</v>
      </c>
      <c r="B137" s="36" t="s">
        <v>171</v>
      </c>
      <c r="C137" s="39" t="s">
        <v>158</v>
      </c>
      <c r="D137" s="59">
        <v>340</v>
      </c>
      <c r="E137" s="62">
        <v>1.41</v>
      </c>
      <c r="F137" s="57"/>
      <c r="G137" s="40">
        <f t="shared" si="2"/>
      </c>
      <c r="H137" s="50"/>
      <c r="K137" s="7"/>
      <c r="L137" s="43"/>
    </row>
    <row r="138" spans="1:12" s="8" customFormat="1" ht="11.25">
      <c r="A138" s="38">
        <v>126</v>
      </c>
      <c r="B138" s="36" t="s">
        <v>172</v>
      </c>
      <c r="C138" s="39" t="s">
        <v>158</v>
      </c>
      <c r="D138" s="59">
        <v>340</v>
      </c>
      <c r="E138" s="62">
        <v>1.41</v>
      </c>
      <c r="F138" s="57"/>
      <c r="G138" s="40">
        <f t="shared" si="2"/>
      </c>
      <c r="H138" s="50"/>
      <c r="K138" s="7"/>
      <c r="L138" s="43"/>
    </row>
    <row r="139" spans="1:12" s="8" customFormat="1" ht="11.25">
      <c r="A139" s="38">
        <v>127</v>
      </c>
      <c r="B139" s="36" t="s">
        <v>173</v>
      </c>
      <c r="C139" s="39" t="s">
        <v>158</v>
      </c>
      <c r="D139" s="59">
        <v>340</v>
      </c>
      <c r="E139" s="62">
        <v>1.41</v>
      </c>
      <c r="F139" s="57"/>
      <c r="G139" s="40">
        <f t="shared" si="2"/>
      </c>
      <c r="H139" s="50"/>
      <c r="K139" s="7"/>
      <c r="L139" s="43"/>
    </row>
    <row r="140" spans="1:12" s="8" customFormat="1" ht="11.25">
      <c r="A140" s="38">
        <v>128</v>
      </c>
      <c r="B140" s="36" t="s">
        <v>174</v>
      </c>
      <c r="C140" s="39" t="s">
        <v>158</v>
      </c>
      <c r="D140" s="59">
        <v>340</v>
      </c>
      <c r="E140" s="62">
        <v>1.41</v>
      </c>
      <c r="F140" s="57"/>
      <c r="G140" s="40">
        <f t="shared" si="2"/>
      </c>
      <c r="H140" s="50"/>
      <c r="K140" s="7"/>
      <c r="L140" s="43"/>
    </row>
    <row r="141" spans="1:12" s="8" customFormat="1" ht="11.25">
      <c r="A141" s="38">
        <v>129</v>
      </c>
      <c r="B141" s="36" t="s">
        <v>175</v>
      </c>
      <c r="C141" s="39" t="s">
        <v>158</v>
      </c>
      <c r="D141" s="59">
        <v>340</v>
      </c>
      <c r="E141" s="62">
        <v>1.41</v>
      </c>
      <c r="F141" s="57"/>
      <c r="G141" s="40">
        <f t="shared" si="2"/>
      </c>
      <c r="H141" s="50"/>
      <c r="K141" s="7"/>
      <c r="L141" s="43"/>
    </row>
    <row r="142" spans="1:12" s="8" customFormat="1" ht="11.25">
      <c r="A142" s="38">
        <v>130</v>
      </c>
      <c r="B142" s="36" t="s">
        <v>176</v>
      </c>
      <c r="C142" s="39" t="s">
        <v>158</v>
      </c>
      <c r="D142" s="59">
        <v>340</v>
      </c>
      <c r="E142" s="62">
        <v>1.41</v>
      </c>
      <c r="F142" s="57"/>
      <c r="G142" s="40">
        <f t="shared" si="2"/>
      </c>
      <c r="H142" s="50"/>
      <c r="K142" s="7"/>
      <c r="L142" s="43"/>
    </row>
    <row r="143" spans="1:12" s="8" customFormat="1" ht="11.25">
      <c r="A143" s="38">
        <v>131</v>
      </c>
      <c r="B143" s="36" t="s">
        <v>177</v>
      </c>
      <c r="C143" s="39" t="s">
        <v>158</v>
      </c>
      <c r="D143" s="59">
        <v>340</v>
      </c>
      <c r="E143" s="62">
        <v>1.41</v>
      </c>
      <c r="F143" s="57"/>
      <c r="G143" s="40">
        <f t="shared" si="2"/>
      </c>
      <c r="H143" s="50"/>
      <c r="K143" s="7"/>
      <c r="L143" s="43"/>
    </row>
    <row r="144" spans="1:12" s="8" customFormat="1" ht="11.25">
      <c r="A144" s="38">
        <v>132</v>
      </c>
      <c r="B144" s="36" t="s">
        <v>178</v>
      </c>
      <c r="C144" s="39" t="s">
        <v>158</v>
      </c>
      <c r="D144" s="59">
        <v>150</v>
      </c>
      <c r="E144" s="62">
        <v>1.62</v>
      </c>
      <c r="F144" s="57"/>
      <c r="G144" s="40">
        <f t="shared" si="2"/>
      </c>
      <c r="H144" s="50"/>
      <c r="K144" s="7"/>
      <c r="L144" s="43"/>
    </row>
    <row r="145" spans="1:12" s="8" customFormat="1" ht="11.25">
      <c r="A145" s="38">
        <v>133</v>
      </c>
      <c r="B145" s="36" t="s">
        <v>179</v>
      </c>
      <c r="C145" s="39" t="s">
        <v>158</v>
      </c>
      <c r="D145" s="59">
        <v>150</v>
      </c>
      <c r="E145" s="62">
        <v>1.62</v>
      </c>
      <c r="F145" s="57"/>
      <c r="G145" s="40">
        <f t="shared" si="2"/>
      </c>
      <c r="H145" s="50"/>
      <c r="K145" s="7"/>
      <c r="L145" s="43"/>
    </row>
    <row r="146" spans="1:12" s="8" customFormat="1" ht="11.25">
      <c r="A146" s="38">
        <v>134</v>
      </c>
      <c r="B146" s="36" t="s">
        <v>180</v>
      </c>
      <c r="C146" s="39" t="s">
        <v>158</v>
      </c>
      <c r="D146" s="59">
        <v>150</v>
      </c>
      <c r="E146" s="62">
        <v>1.62</v>
      </c>
      <c r="F146" s="57"/>
      <c r="G146" s="40">
        <f t="shared" si="2"/>
      </c>
      <c r="H146" s="50"/>
      <c r="K146" s="7"/>
      <c r="L146" s="43"/>
    </row>
    <row r="147" spans="1:12" s="8" customFormat="1" ht="11.25">
      <c r="A147" s="38">
        <v>135</v>
      </c>
      <c r="B147" s="36" t="s">
        <v>181</v>
      </c>
      <c r="C147" s="39" t="s">
        <v>158</v>
      </c>
      <c r="D147" s="59">
        <v>150</v>
      </c>
      <c r="E147" s="62">
        <v>1.62</v>
      </c>
      <c r="F147" s="57"/>
      <c r="G147" s="40">
        <f aca="true" t="shared" si="3" ref="G147:G197">IF(F147="","",IF(ISTEXT(F147),"NC",F147*D147))</f>
      </c>
      <c r="H147" s="50"/>
      <c r="K147" s="7"/>
      <c r="L147" s="43"/>
    </row>
    <row r="148" spans="1:12" s="8" customFormat="1" ht="11.25">
      <c r="A148" s="38">
        <v>136</v>
      </c>
      <c r="B148" s="36" t="s">
        <v>182</v>
      </c>
      <c r="C148" s="39" t="s">
        <v>158</v>
      </c>
      <c r="D148" s="59">
        <v>150</v>
      </c>
      <c r="E148" s="62">
        <v>1.62</v>
      </c>
      <c r="F148" s="57"/>
      <c r="G148" s="40">
        <f t="shared" si="3"/>
      </c>
      <c r="H148" s="50"/>
      <c r="K148" s="7"/>
      <c r="L148" s="43"/>
    </row>
    <row r="149" spans="1:12" s="8" customFormat="1" ht="11.25">
      <c r="A149" s="38">
        <v>137</v>
      </c>
      <c r="B149" s="36" t="s">
        <v>183</v>
      </c>
      <c r="C149" s="39" t="s">
        <v>158</v>
      </c>
      <c r="D149" s="59">
        <v>150</v>
      </c>
      <c r="E149" s="62">
        <v>1.62</v>
      </c>
      <c r="F149" s="57"/>
      <c r="G149" s="40">
        <f t="shared" si="3"/>
      </c>
      <c r="H149" s="50"/>
      <c r="K149" s="7"/>
      <c r="L149" s="43"/>
    </row>
    <row r="150" spans="1:12" s="8" customFormat="1" ht="11.25">
      <c r="A150" s="38">
        <v>138</v>
      </c>
      <c r="B150" s="36" t="s">
        <v>184</v>
      </c>
      <c r="C150" s="39" t="s">
        <v>158</v>
      </c>
      <c r="D150" s="59">
        <v>150</v>
      </c>
      <c r="E150" s="62">
        <v>1.62</v>
      </c>
      <c r="F150" s="57"/>
      <c r="G150" s="40">
        <f t="shared" si="3"/>
      </c>
      <c r="H150" s="50"/>
      <c r="K150" s="7"/>
      <c r="L150" s="43"/>
    </row>
    <row r="151" spans="1:12" s="8" customFormat="1" ht="11.25">
      <c r="A151" s="38">
        <v>139</v>
      </c>
      <c r="B151" s="36" t="s">
        <v>185</v>
      </c>
      <c r="C151" s="39" t="s">
        <v>158</v>
      </c>
      <c r="D151" s="59">
        <v>150</v>
      </c>
      <c r="E151" s="62">
        <v>1.62</v>
      </c>
      <c r="F151" s="57"/>
      <c r="G151" s="40">
        <f t="shared" si="3"/>
      </c>
      <c r="H151" s="50"/>
      <c r="K151" s="7"/>
      <c r="L151" s="43"/>
    </row>
    <row r="152" spans="1:12" s="8" customFormat="1" ht="11.25">
      <c r="A152" s="38">
        <v>140</v>
      </c>
      <c r="B152" s="36" t="s">
        <v>186</v>
      </c>
      <c r="C152" s="39" t="s">
        <v>158</v>
      </c>
      <c r="D152" s="59">
        <v>125</v>
      </c>
      <c r="E152" s="62">
        <v>1.37</v>
      </c>
      <c r="F152" s="57"/>
      <c r="G152" s="40">
        <f t="shared" si="3"/>
      </c>
      <c r="H152" s="50"/>
      <c r="K152" s="7"/>
      <c r="L152" s="43"/>
    </row>
    <row r="153" spans="1:12" s="8" customFormat="1" ht="11.25">
      <c r="A153" s="38">
        <v>141</v>
      </c>
      <c r="B153" s="36" t="s">
        <v>187</v>
      </c>
      <c r="C153" s="39" t="s">
        <v>158</v>
      </c>
      <c r="D153" s="59">
        <v>125</v>
      </c>
      <c r="E153" s="62">
        <v>1.37</v>
      </c>
      <c r="F153" s="57"/>
      <c r="G153" s="40">
        <f t="shared" si="3"/>
      </c>
      <c r="H153" s="50"/>
      <c r="K153" s="7"/>
      <c r="L153" s="43"/>
    </row>
    <row r="154" spans="1:12" s="8" customFormat="1" ht="11.25">
      <c r="A154" s="38">
        <v>142</v>
      </c>
      <c r="B154" s="36" t="s">
        <v>188</v>
      </c>
      <c r="C154" s="39" t="s">
        <v>158</v>
      </c>
      <c r="D154" s="59">
        <v>125</v>
      </c>
      <c r="E154" s="62">
        <v>1.37</v>
      </c>
      <c r="F154" s="57"/>
      <c r="G154" s="40">
        <f t="shared" si="3"/>
      </c>
      <c r="H154" s="50"/>
      <c r="K154" s="7"/>
      <c r="L154" s="43"/>
    </row>
    <row r="155" spans="1:12" s="8" customFormat="1" ht="11.25">
      <c r="A155" s="38">
        <v>143</v>
      </c>
      <c r="B155" s="36" t="s">
        <v>189</v>
      </c>
      <c r="C155" s="39" t="s">
        <v>158</v>
      </c>
      <c r="D155" s="59">
        <v>125</v>
      </c>
      <c r="E155" s="62">
        <v>1.37</v>
      </c>
      <c r="F155" s="57"/>
      <c r="G155" s="40">
        <f t="shared" si="3"/>
      </c>
      <c r="H155" s="50"/>
      <c r="K155" s="7"/>
      <c r="L155" s="43"/>
    </row>
    <row r="156" spans="1:12" s="8" customFormat="1" ht="11.25">
      <c r="A156" s="38">
        <v>144</v>
      </c>
      <c r="B156" s="36" t="s">
        <v>190</v>
      </c>
      <c r="C156" s="39" t="s">
        <v>158</v>
      </c>
      <c r="D156" s="59">
        <v>125</v>
      </c>
      <c r="E156" s="62">
        <v>1.37</v>
      </c>
      <c r="F156" s="57"/>
      <c r="G156" s="40">
        <f t="shared" si="3"/>
      </c>
      <c r="H156" s="50"/>
      <c r="K156" s="7"/>
      <c r="L156" s="43"/>
    </row>
    <row r="157" spans="1:12" s="8" customFormat="1" ht="11.25">
      <c r="A157" s="38">
        <v>145</v>
      </c>
      <c r="B157" s="36" t="s">
        <v>191</v>
      </c>
      <c r="C157" s="39" t="s">
        <v>158</v>
      </c>
      <c r="D157" s="59">
        <v>125</v>
      </c>
      <c r="E157" s="62">
        <v>1.37</v>
      </c>
      <c r="F157" s="57"/>
      <c r="G157" s="40">
        <f t="shared" si="3"/>
      </c>
      <c r="H157" s="50"/>
      <c r="K157" s="7"/>
      <c r="L157" s="43"/>
    </row>
    <row r="158" spans="1:12" s="8" customFormat="1" ht="11.25">
      <c r="A158" s="38">
        <v>146</v>
      </c>
      <c r="B158" s="36" t="s">
        <v>192</v>
      </c>
      <c r="C158" s="39" t="s">
        <v>158</v>
      </c>
      <c r="D158" s="59">
        <v>125</v>
      </c>
      <c r="E158" s="62">
        <v>1.37</v>
      </c>
      <c r="F158" s="57"/>
      <c r="G158" s="40">
        <f t="shared" si="3"/>
      </c>
      <c r="H158" s="50"/>
      <c r="K158" s="7"/>
      <c r="L158" s="43"/>
    </row>
    <row r="159" spans="1:12" s="8" customFormat="1" ht="11.25">
      <c r="A159" s="38">
        <v>147</v>
      </c>
      <c r="B159" s="36" t="s">
        <v>193</v>
      </c>
      <c r="C159" s="39" t="s">
        <v>158</v>
      </c>
      <c r="D159" s="59">
        <v>125</v>
      </c>
      <c r="E159" s="62">
        <v>1.37</v>
      </c>
      <c r="F159" s="57"/>
      <c r="G159" s="40">
        <f t="shared" si="3"/>
      </c>
      <c r="H159" s="50"/>
      <c r="K159" s="7"/>
      <c r="L159" s="43"/>
    </row>
    <row r="160" spans="1:12" s="8" customFormat="1" ht="11.25">
      <c r="A160" s="38">
        <v>148</v>
      </c>
      <c r="B160" s="36" t="s">
        <v>194</v>
      </c>
      <c r="C160" s="39" t="s">
        <v>36</v>
      </c>
      <c r="D160" s="59">
        <v>150</v>
      </c>
      <c r="E160" s="62">
        <v>28.53</v>
      </c>
      <c r="F160" s="57"/>
      <c r="G160" s="40">
        <f t="shared" si="3"/>
      </c>
      <c r="H160" s="50"/>
      <c r="K160" s="7"/>
      <c r="L160" s="43"/>
    </row>
    <row r="161" spans="1:12" s="8" customFormat="1" ht="11.25">
      <c r="A161" s="38">
        <v>149</v>
      </c>
      <c r="B161" s="36" t="s">
        <v>195</v>
      </c>
      <c r="C161" s="39" t="s">
        <v>36</v>
      </c>
      <c r="D161" s="59">
        <v>85</v>
      </c>
      <c r="E161" s="62">
        <v>29.56</v>
      </c>
      <c r="F161" s="57"/>
      <c r="G161" s="40">
        <f t="shared" si="3"/>
      </c>
      <c r="H161" s="50"/>
      <c r="K161" s="7"/>
      <c r="L161" s="43"/>
    </row>
    <row r="162" spans="1:12" s="8" customFormat="1" ht="11.25">
      <c r="A162" s="38">
        <v>150</v>
      </c>
      <c r="B162" s="36" t="s">
        <v>196</v>
      </c>
      <c r="C162" s="39" t="s">
        <v>197</v>
      </c>
      <c r="D162" s="59">
        <v>125</v>
      </c>
      <c r="E162" s="62">
        <v>41.38</v>
      </c>
      <c r="F162" s="57"/>
      <c r="G162" s="40">
        <f t="shared" si="3"/>
      </c>
      <c r="H162" s="50"/>
      <c r="K162" s="7"/>
      <c r="L162" s="43"/>
    </row>
    <row r="163" spans="1:12" s="8" customFormat="1" ht="11.25">
      <c r="A163" s="38">
        <v>151</v>
      </c>
      <c r="B163" s="36" t="s">
        <v>198</v>
      </c>
      <c r="C163" s="39" t="s">
        <v>158</v>
      </c>
      <c r="D163" s="59">
        <v>770</v>
      </c>
      <c r="E163" s="62">
        <v>1.08</v>
      </c>
      <c r="F163" s="57"/>
      <c r="G163" s="40">
        <f t="shared" si="3"/>
      </c>
      <c r="H163" s="50"/>
      <c r="K163" s="7"/>
      <c r="L163" s="43"/>
    </row>
    <row r="164" spans="1:12" s="8" customFormat="1" ht="11.25">
      <c r="A164" s="38">
        <v>152</v>
      </c>
      <c r="B164" s="36" t="s">
        <v>199</v>
      </c>
      <c r="C164" s="39" t="s">
        <v>5</v>
      </c>
      <c r="D164" s="59">
        <v>1250</v>
      </c>
      <c r="E164" s="62">
        <v>2.5</v>
      </c>
      <c r="F164" s="57"/>
      <c r="G164" s="40">
        <f t="shared" si="3"/>
      </c>
      <c r="H164" s="50"/>
      <c r="K164" s="7"/>
      <c r="L164" s="43"/>
    </row>
    <row r="165" spans="1:12" s="8" customFormat="1" ht="11.25">
      <c r="A165" s="38">
        <v>153</v>
      </c>
      <c r="B165" s="36" t="s">
        <v>200</v>
      </c>
      <c r="C165" s="39" t="s">
        <v>5</v>
      </c>
      <c r="D165" s="59">
        <v>1250</v>
      </c>
      <c r="E165" s="62">
        <v>3.16</v>
      </c>
      <c r="F165" s="57"/>
      <c r="G165" s="40">
        <f t="shared" si="3"/>
      </c>
      <c r="H165" s="50"/>
      <c r="K165" s="7"/>
      <c r="L165" s="43"/>
    </row>
    <row r="166" spans="1:12" s="8" customFormat="1" ht="11.25">
      <c r="A166" s="38">
        <v>154</v>
      </c>
      <c r="B166" s="36" t="s">
        <v>201</v>
      </c>
      <c r="C166" s="39" t="s">
        <v>5</v>
      </c>
      <c r="D166" s="59">
        <v>620</v>
      </c>
      <c r="E166" s="62">
        <v>16.53</v>
      </c>
      <c r="F166" s="57"/>
      <c r="G166" s="40">
        <f t="shared" si="3"/>
      </c>
      <c r="H166" s="50"/>
      <c r="K166" s="7"/>
      <c r="L166" s="43"/>
    </row>
    <row r="167" spans="1:12" s="8" customFormat="1" ht="11.25">
      <c r="A167" s="38">
        <v>155</v>
      </c>
      <c r="B167" s="36" t="s">
        <v>202</v>
      </c>
      <c r="C167" s="39" t="s">
        <v>5</v>
      </c>
      <c r="D167" s="59">
        <v>300</v>
      </c>
      <c r="E167" s="62">
        <v>2.68</v>
      </c>
      <c r="F167" s="57"/>
      <c r="G167" s="40">
        <f t="shared" si="3"/>
      </c>
      <c r="H167" s="50"/>
      <c r="K167" s="7"/>
      <c r="L167" s="43"/>
    </row>
    <row r="168" spans="1:12" s="8" customFormat="1" ht="11.25">
      <c r="A168" s="38">
        <v>156</v>
      </c>
      <c r="B168" s="36" t="s">
        <v>203</v>
      </c>
      <c r="C168" s="39" t="s">
        <v>5</v>
      </c>
      <c r="D168" s="59">
        <v>300</v>
      </c>
      <c r="E168" s="62">
        <v>3.23</v>
      </c>
      <c r="F168" s="57"/>
      <c r="G168" s="40">
        <f t="shared" si="3"/>
      </c>
      <c r="H168" s="50"/>
      <c r="K168" s="7"/>
      <c r="L168" s="43"/>
    </row>
    <row r="169" spans="1:12" s="8" customFormat="1" ht="11.25">
      <c r="A169" s="38">
        <v>157</v>
      </c>
      <c r="B169" s="36" t="s">
        <v>204</v>
      </c>
      <c r="C169" s="39" t="s">
        <v>5</v>
      </c>
      <c r="D169" s="59">
        <v>300</v>
      </c>
      <c r="E169" s="62">
        <v>10.16</v>
      </c>
      <c r="F169" s="57"/>
      <c r="G169" s="40">
        <f t="shared" si="3"/>
      </c>
      <c r="H169" s="50"/>
      <c r="K169" s="7"/>
      <c r="L169" s="43"/>
    </row>
    <row r="170" spans="1:12" s="8" customFormat="1" ht="11.25">
      <c r="A170" s="38">
        <v>158</v>
      </c>
      <c r="B170" s="36" t="s">
        <v>205</v>
      </c>
      <c r="C170" s="39" t="s">
        <v>5</v>
      </c>
      <c r="D170" s="59">
        <v>120</v>
      </c>
      <c r="E170" s="62">
        <v>4.49</v>
      </c>
      <c r="F170" s="57"/>
      <c r="G170" s="40">
        <f t="shared" si="3"/>
      </c>
      <c r="H170" s="50"/>
      <c r="K170" s="7"/>
      <c r="L170" s="43"/>
    </row>
    <row r="171" spans="1:12" s="8" customFormat="1" ht="11.25">
      <c r="A171" s="38">
        <v>159</v>
      </c>
      <c r="B171" s="36" t="s">
        <v>206</v>
      </c>
      <c r="C171" s="39" t="s">
        <v>207</v>
      </c>
      <c r="D171" s="59">
        <v>27</v>
      </c>
      <c r="E171" s="62">
        <v>91.68</v>
      </c>
      <c r="F171" s="57"/>
      <c r="G171" s="40">
        <f t="shared" si="3"/>
      </c>
      <c r="H171" s="50"/>
      <c r="K171" s="7"/>
      <c r="L171" s="43"/>
    </row>
    <row r="172" spans="1:12" s="8" customFormat="1" ht="11.25">
      <c r="A172" s="38">
        <v>160</v>
      </c>
      <c r="B172" s="36" t="s">
        <v>208</v>
      </c>
      <c r="C172" s="39" t="s">
        <v>207</v>
      </c>
      <c r="D172" s="59">
        <v>32</v>
      </c>
      <c r="E172" s="62">
        <v>91.68</v>
      </c>
      <c r="F172" s="57"/>
      <c r="G172" s="40">
        <f t="shared" si="3"/>
      </c>
      <c r="H172" s="50"/>
      <c r="K172" s="7"/>
      <c r="L172" s="43"/>
    </row>
    <row r="173" spans="1:12" s="8" customFormat="1" ht="11.25">
      <c r="A173" s="38">
        <v>161</v>
      </c>
      <c r="B173" s="36" t="s">
        <v>209</v>
      </c>
      <c r="C173" s="39" t="s">
        <v>207</v>
      </c>
      <c r="D173" s="59">
        <v>27</v>
      </c>
      <c r="E173" s="62">
        <v>91.68</v>
      </c>
      <c r="F173" s="57"/>
      <c r="G173" s="40">
        <f t="shared" si="3"/>
      </c>
      <c r="H173" s="50"/>
      <c r="K173" s="7"/>
      <c r="L173" s="43"/>
    </row>
    <row r="174" spans="1:12" s="8" customFormat="1" ht="11.25">
      <c r="A174" s="38">
        <v>162</v>
      </c>
      <c r="B174" s="36" t="s">
        <v>210</v>
      </c>
      <c r="C174" s="39" t="s">
        <v>207</v>
      </c>
      <c r="D174" s="59">
        <v>40</v>
      </c>
      <c r="E174" s="62">
        <v>91.68</v>
      </c>
      <c r="F174" s="57"/>
      <c r="G174" s="40">
        <f t="shared" si="3"/>
      </c>
      <c r="H174" s="50"/>
      <c r="K174" s="7"/>
      <c r="L174" s="43"/>
    </row>
    <row r="175" spans="1:12" s="8" customFormat="1" ht="11.25">
      <c r="A175" s="38">
        <v>163</v>
      </c>
      <c r="B175" s="36" t="s">
        <v>211</v>
      </c>
      <c r="C175" s="39" t="s">
        <v>207</v>
      </c>
      <c r="D175" s="59">
        <v>32</v>
      </c>
      <c r="E175" s="62">
        <v>91.68</v>
      </c>
      <c r="F175" s="57"/>
      <c r="G175" s="40">
        <f t="shared" si="3"/>
      </c>
      <c r="H175" s="50"/>
      <c r="K175" s="7"/>
      <c r="L175" s="43"/>
    </row>
    <row r="176" spans="1:12" s="8" customFormat="1" ht="11.25">
      <c r="A176" s="38">
        <v>164</v>
      </c>
      <c r="B176" s="36" t="s">
        <v>212</v>
      </c>
      <c r="C176" s="39" t="s">
        <v>207</v>
      </c>
      <c r="D176" s="59">
        <v>40</v>
      </c>
      <c r="E176" s="62">
        <v>91.68</v>
      </c>
      <c r="F176" s="57"/>
      <c r="G176" s="40">
        <f t="shared" si="3"/>
      </c>
      <c r="H176" s="50"/>
      <c r="K176" s="7"/>
      <c r="L176" s="43"/>
    </row>
    <row r="177" spans="1:12" s="8" customFormat="1" ht="11.25">
      <c r="A177" s="38">
        <v>165</v>
      </c>
      <c r="B177" s="36" t="s">
        <v>213</v>
      </c>
      <c r="C177" s="39" t="s">
        <v>207</v>
      </c>
      <c r="D177" s="59">
        <v>27</v>
      </c>
      <c r="E177" s="62">
        <v>91.68</v>
      </c>
      <c r="F177" s="57"/>
      <c r="G177" s="40">
        <f t="shared" si="3"/>
      </c>
      <c r="H177" s="50"/>
      <c r="K177" s="7"/>
      <c r="L177" s="43"/>
    </row>
    <row r="178" spans="1:12" s="8" customFormat="1" ht="11.25">
      <c r="A178" s="38">
        <v>166</v>
      </c>
      <c r="B178" s="36" t="s">
        <v>214</v>
      </c>
      <c r="C178" s="39" t="s">
        <v>207</v>
      </c>
      <c r="D178" s="59">
        <v>27</v>
      </c>
      <c r="E178" s="62">
        <v>91.68</v>
      </c>
      <c r="F178" s="57"/>
      <c r="G178" s="40">
        <f t="shared" si="3"/>
      </c>
      <c r="H178" s="50"/>
      <c r="K178" s="7"/>
      <c r="L178" s="43"/>
    </row>
    <row r="179" spans="1:12" s="8" customFormat="1" ht="11.25">
      <c r="A179" s="38">
        <v>167</v>
      </c>
      <c r="B179" s="36" t="s">
        <v>215</v>
      </c>
      <c r="C179" s="39" t="s">
        <v>207</v>
      </c>
      <c r="D179" s="59">
        <v>27</v>
      </c>
      <c r="E179" s="62">
        <v>91.68</v>
      </c>
      <c r="F179" s="57"/>
      <c r="G179" s="40">
        <f t="shared" si="3"/>
      </c>
      <c r="H179" s="50"/>
      <c r="K179" s="7"/>
      <c r="L179" s="43"/>
    </row>
    <row r="180" spans="1:12" s="8" customFormat="1" ht="11.25">
      <c r="A180" s="38">
        <v>168</v>
      </c>
      <c r="B180" s="36" t="s">
        <v>216</v>
      </c>
      <c r="C180" s="39" t="s">
        <v>207</v>
      </c>
      <c r="D180" s="59">
        <v>27</v>
      </c>
      <c r="E180" s="62">
        <v>91.68</v>
      </c>
      <c r="F180" s="57"/>
      <c r="G180" s="40">
        <f t="shared" si="3"/>
      </c>
      <c r="H180" s="50"/>
      <c r="K180" s="7"/>
      <c r="L180" s="43"/>
    </row>
    <row r="181" spans="1:12" s="8" customFormat="1" ht="11.25">
      <c r="A181" s="38">
        <v>169</v>
      </c>
      <c r="B181" s="36" t="s">
        <v>217</v>
      </c>
      <c r="C181" s="39" t="s">
        <v>207</v>
      </c>
      <c r="D181" s="59">
        <v>27</v>
      </c>
      <c r="E181" s="62">
        <v>91.68</v>
      </c>
      <c r="F181" s="57"/>
      <c r="G181" s="40">
        <f t="shared" si="3"/>
      </c>
      <c r="H181" s="50"/>
      <c r="K181" s="7"/>
      <c r="L181" s="43"/>
    </row>
    <row r="182" spans="1:12" s="8" customFormat="1" ht="11.25">
      <c r="A182" s="38">
        <v>170</v>
      </c>
      <c r="B182" s="36" t="s">
        <v>218</v>
      </c>
      <c r="C182" s="39" t="s">
        <v>207</v>
      </c>
      <c r="D182" s="59">
        <v>27</v>
      </c>
      <c r="E182" s="62">
        <v>91.68</v>
      </c>
      <c r="F182" s="57"/>
      <c r="G182" s="40">
        <f t="shared" si="3"/>
      </c>
      <c r="H182" s="50"/>
      <c r="K182" s="7"/>
      <c r="L182" s="43"/>
    </row>
    <row r="183" spans="1:12" s="8" customFormat="1" ht="11.25">
      <c r="A183" s="38">
        <v>171</v>
      </c>
      <c r="B183" s="36" t="s">
        <v>219</v>
      </c>
      <c r="C183" s="39" t="s">
        <v>207</v>
      </c>
      <c r="D183" s="59">
        <v>32</v>
      </c>
      <c r="E183" s="62">
        <v>91.68</v>
      </c>
      <c r="F183" s="57"/>
      <c r="G183" s="40">
        <f t="shared" si="3"/>
      </c>
      <c r="H183" s="50"/>
      <c r="K183" s="7"/>
      <c r="L183" s="43"/>
    </row>
    <row r="184" spans="1:12" s="8" customFormat="1" ht="11.25">
      <c r="A184" s="38">
        <v>172</v>
      </c>
      <c r="B184" s="36" t="s">
        <v>220</v>
      </c>
      <c r="C184" s="39" t="s">
        <v>207</v>
      </c>
      <c r="D184" s="59">
        <v>2</v>
      </c>
      <c r="E184" s="62">
        <v>312.67</v>
      </c>
      <c r="F184" s="57"/>
      <c r="G184" s="40">
        <f t="shared" si="3"/>
      </c>
      <c r="H184" s="50"/>
      <c r="K184" s="7"/>
      <c r="L184" s="43"/>
    </row>
    <row r="185" spans="1:12" s="8" customFormat="1" ht="11.25">
      <c r="A185" s="38">
        <v>173</v>
      </c>
      <c r="B185" s="36" t="s">
        <v>221</v>
      </c>
      <c r="C185" s="39" t="s">
        <v>207</v>
      </c>
      <c r="D185" s="59">
        <v>2</v>
      </c>
      <c r="E185" s="62">
        <v>318.27</v>
      </c>
      <c r="F185" s="57"/>
      <c r="G185" s="40">
        <f t="shared" si="3"/>
      </c>
      <c r="H185" s="50"/>
      <c r="K185" s="7"/>
      <c r="L185" s="43"/>
    </row>
    <row r="186" spans="1:12" s="8" customFormat="1" ht="11.25">
      <c r="A186" s="38">
        <v>174</v>
      </c>
      <c r="B186" s="36" t="s">
        <v>222</v>
      </c>
      <c r="C186" s="39" t="s">
        <v>207</v>
      </c>
      <c r="D186" s="59">
        <v>2</v>
      </c>
      <c r="E186" s="62">
        <v>318.27</v>
      </c>
      <c r="F186" s="57"/>
      <c r="G186" s="40">
        <f t="shared" si="3"/>
      </c>
      <c r="H186" s="50"/>
      <c r="K186" s="7"/>
      <c r="L186" s="43"/>
    </row>
    <row r="187" spans="1:12" s="8" customFormat="1" ht="11.25">
      <c r="A187" s="38">
        <v>175</v>
      </c>
      <c r="B187" s="36" t="s">
        <v>223</v>
      </c>
      <c r="C187" s="39" t="s">
        <v>5</v>
      </c>
      <c r="D187" s="59">
        <v>210</v>
      </c>
      <c r="E187" s="62">
        <v>37.78</v>
      </c>
      <c r="F187" s="57"/>
      <c r="G187" s="40">
        <f t="shared" si="3"/>
      </c>
      <c r="H187" s="50"/>
      <c r="K187" s="7"/>
      <c r="L187" s="43"/>
    </row>
    <row r="188" spans="1:12" s="8" customFormat="1" ht="11.25">
      <c r="A188" s="38">
        <v>176</v>
      </c>
      <c r="B188" s="36" t="s">
        <v>224</v>
      </c>
      <c r="C188" s="39" t="s">
        <v>37</v>
      </c>
      <c r="D188" s="59">
        <v>75</v>
      </c>
      <c r="E188" s="62">
        <v>3.41</v>
      </c>
      <c r="F188" s="57"/>
      <c r="G188" s="40">
        <f t="shared" si="3"/>
      </c>
      <c r="H188" s="50"/>
      <c r="K188" s="7"/>
      <c r="L188" s="43"/>
    </row>
    <row r="189" spans="1:12" s="8" customFormat="1" ht="22.5">
      <c r="A189" s="38">
        <v>177</v>
      </c>
      <c r="B189" s="36" t="s">
        <v>225</v>
      </c>
      <c r="C189" s="39" t="s">
        <v>5</v>
      </c>
      <c r="D189" s="59">
        <v>40</v>
      </c>
      <c r="E189" s="62">
        <v>30.66</v>
      </c>
      <c r="F189" s="57"/>
      <c r="G189" s="40">
        <f t="shared" si="3"/>
      </c>
      <c r="H189" s="50"/>
      <c r="K189" s="7"/>
      <c r="L189" s="43"/>
    </row>
    <row r="190" spans="1:12" s="8" customFormat="1" ht="11.25">
      <c r="A190" s="38">
        <v>178</v>
      </c>
      <c r="B190" s="36" t="s">
        <v>226</v>
      </c>
      <c r="C190" s="39" t="s">
        <v>5</v>
      </c>
      <c r="D190" s="59">
        <v>240</v>
      </c>
      <c r="E190" s="62">
        <v>3.62</v>
      </c>
      <c r="F190" s="57"/>
      <c r="G190" s="40">
        <f t="shared" si="3"/>
      </c>
      <c r="H190" s="50"/>
      <c r="K190" s="7"/>
      <c r="L190" s="43"/>
    </row>
    <row r="191" spans="1:12" s="8" customFormat="1" ht="22.5">
      <c r="A191" s="38">
        <v>179</v>
      </c>
      <c r="B191" s="36" t="s">
        <v>227</v>
      </c>
      <c r="C191" s="39" t="s">
        <v>37</v>
      </c>
      <c r="D191" s="59">
        <v>85</v>
      </c>
      <c r="E191" s="62">
        <v>41.29</v>
      </c>
      <c r="F191" s="57"/>
      <c r="G191" s="40">
        <f t="shared" si="3"/>
      </c>
      <c r="H191" s="50"/>
      <c r="K191" s="7"/>
      <c r="L191" s="43"/>
    </row>
    <row r="192" spans="1:12" s="8" customFormat="1" ht="22.5">
      <c r="A192" s="38">
        <v>180</v>
      </c>
      <c r="B192" s="36" t="s">
        <v>228</v>
      </c>
      <c r="C192" s="39" t="s">
        <v>37</v>
      </c>
      <c r="D192" s="59">
        <v>85</v>
      </c>
      <c r="E192" s="62">
        <v>41.29</v>
      </c>
      <c r="F192" s="57"/>
      <c r="G192" s="40">
        <f t="shared" si="3"/>
      </c>
      <c r="H192" s="50"/>
      <c r="K192" s="7"/>
      <c r="L192" s="43"/>
    </row>
    <row r="193" spans="1:12" s="8" customFormat="1" ht="22.5">
      <c r="A193" s="38">
        <v>181</v>
      </c>
      <c r="B193" s="36" t="s">
        <v>229</v>
      </c>
      <c r="C193" s="39" t="s">
        <v>37</v>
      </c>
      <c r="D193" s="59">
        <v>85</v>
      </c>
      <c r="E193" s="62">
        <v>41.29</v>
      </c>
      <c r="F193" s="57"/>
      <c r="G193" s="40">
        <f t="shared" si="3"/>
      </c>
      <c r="H193" s="50"/>
      <c r="K193" s="7"/>
      <c r="L193" s="43"/>
    </row>
    <row r="194" spans="1:12" s="8" customFormat="1" ht="22.5">
      <c r="A194" s="38">
        <v>182</v>
      </c>
      <c r="B194" s="36" t="s">
        <v>230</v>
      </c>
      <c r="C194" s="39" t="s">
        <v>37</v>
      </c>
      <c r="D194" s="59">
        <v>85</v>
      </c>
      <c r="E194" s="62">
        <v>41.29</v>
      </c>
      <c r="F194" s="57"/>
      <c r="G194" s="40">
        <f t="shared" si="3"/>
      </c>
      <c r="H194" s="50"/>
      <c r="K194" s="7"/>
      <c r="L194" s="43"/>
    </row>
    <row r="195" spans="1:12" s="8" customFormat="1" ht="11.25">
      <c r="A195" s="38">
        <v>183</v>
      </c>
      <c r="B195" s="36" t="s">
        <v>231</v>
      </c>
      <c r="C195" s="39" t="s">
        <v>36</v>
      </c>
      <c r="D195" s="59">
        <v>85</v>
      </c>
      <c r="E195" s="62">
        <v>25.9</v>
      </c>
      <c r="F195" s="57"/>
      <c r="G195" s="40">
        <f t="shared" si="3"/>
      </c>
      <c r="H195" s="50"/>
      <c r="K195" s="7"/>
      <c r="L195" s="43"/>
    </row>
    <row r="196" spans="1:12" s="8" customFormat="1" ht="22.5">
      <c r="A196" s="38">
        <v>184</v>
      </c>
      <c r="B196" s="36" t="s">
        <v>232</v>
      </c>
      <c r="C196" s="39" t="s">
        <v>5</v>
      </c>
      <c r="D196" s="59">
        <v>57</v>
      </c>
      <c r="E196" s="62">
        <v>31.13</v>
      </c>
      <c r="F196" s="57"/>
      <c r="G196" s="40">
        <f t="shared" si="3"/>
      </c>
      <c r="H196" s="50"/>
      <c r="K196" s="7"/>
      <c r="L196" s="43"/>
    </row>
    <row r="197" spans="1:12" s="8" customFormat="1" ht="22.5">
      <c r="A197" s="38">
        <v>185</v>
      </c>
      <c r="B197" s="36" t="s">
        <v>233</v>
      </c>
      <c r="C197" s="39" t="s">
        <v>5</v>
      </c>
      <c r="D197" s="59">
        <v>57</v>
      </c>
      <c r="E197" s="62">
        <v>22.1</v>
      </c>
      <c r="F197" s="57"/>
      <c r="G197" s="40">
        <f t="shared" si="3"/>
      </c>
      <c r="H197" s="50"/>
      <c r="K197" s="7"/>
      <c r="L197" s="43"/>
    </row>
    <row r="198" spans="1:12" s="8" customFormat="1" ht="11.25">
      <c r="A198" s="38">
        <v>186</v>
      </c>
      <c r="B198" s="36" t="s">
        <v>234</v>
      </c>
      <c r="C198" s="39" t="s">
        <v>5</v>
      </c>
      <c r="D198" s="59">
        <v>400</v>
      </c>
      <c r="E198" s="62">
        <v>2.98</v>
      </c>
      <c r="F198" s="57"/>
      <c r="G198" s="40">
        <f aca="true" t="shared" si="4" ref="G198:G246">IF(F198="","",IF(ISTEXT(F198),"NC",F198*D198))</f>
      </c>
      <c r="H198" s="50"/>
      <c r="K198" s="7"/>
      <c r="L198" s="43"/>
    </row>
    <row r="199" spans="1:12" s="8" customFormat="1" ht="11.25">
      <c r="A199" s="38">
        <v>187</v>
      </c>
      <c r="B199" s="36" t="s">
        <v>235</v>
      </c>
      <c r="C199" s="39" t="s">
        <v>5</v>
      </c>
      <c r="D199" s="59">
        <v>400</v>
      </c>
      <c r="E199" s="62">
        <v>2.98</v>
      </c>
      <c r="F199" s="57"/>
      <c r="G199" s="40">
        <f t="shared" si="4"/>
      </c>
      <c r="H199" s="50"/>
      <c r="K199" s="7"/>
      <c r="L199" s="43"/>
    </row>
    <row r="200" spans="1:12" s="8" customFormat="1" ht="11.25">
      <c r="A200" s="38">
        <v>188</v>
      </c>
      <c r="B200" s="36" t="s">
        <v>236</v>
      </c>
      <c r="C200" s="39" t="s">
        <v>5</v>
      </c>
      <c r="D200" s="59">
        <v>400</v>
      </c>
      <c r="E200" s="62">
        <v>2.98</v>
      </c>
      <c r="F200" s="57"/>
      <c r="G200" s="40">
        <f t="shared" si="4"/>
      </c>
      <c r="H200" s="50"/>
      <c r="K200" s="7"/>
      <c r="L200" s="43"/>
    </row>
    <row r="201" spans="1:12" s="8" customFormat="1" ht="11.25">
      <c r="A201" s="38">
        <v>189</v>
      </c>
      <c r="B201" s="36" t="s">
        <v>237</v>
      </c>
      <c r="C201" s="39" t="s">
        <v>5</v>
      </c>
      <c r="D201" s="59">
        <v>400</v>
      </c>
      <c r="E201" s="62">
        <v>2.98</v>
      </c>
      <c r="F201" s="57"/>
      <c r="G201" s="40">
        <f t="shared" si="4"/>
      </c>
      <c r="H201" s="50"/>
      <c r="K201" s="7"/>
      <c r="L201" s="43"/>
    </row>
    <row r="202" spans="1:12" s="8" customFormat="1" ht="11.25">
      <c r="A202" s="38">
        <v>190</v>
      </c>
      <c r="B202" s="36" t="s">
        <v>238</v>
      </c>
      <c r="C202" s="39" t="s">
        <v>5</v>
      </c>
      <c r="D202" s="59">
        <v>400</v>
      </c>
      <c r="E202" s="62">
        <v>2.98</v>
      </c>
      <c r="F202" s="57"/>
      <c r="G202" s="40">
        <f t="shared" si="4"/>
      </c>
      <c r="H202" s="50"/>
      <c r="K202" s="7"/>
      <c r="L202" s="43"/>
    </row>
    <row r="203" spans="1:12" s="8" customFormat="1" ht="11.25">
      <c r="A203" s="38">
        <v>191</v>
      </c>
      <c r="B203" s="36" t="s">
        <v>239</v>
      </c>
      <c r="C203" s="39" t="s">
        <v>5</v>
      </c>
      <c r="D203" s="59">
        <v>400</v>
      </c>
      <c r="E203" s="62">
        <v>2.98</v>
      </c>
      <c r="F203" s="57"/>
      <c r="G203" s="40">
        <f t="shared" si="4"/>
      </c>
      <c r="H203" s="50"/>
      <c r="K203" s="7"/>
      <c r="L203" s="43"/>
    </row>
    <row r="204" spans="1:12" s="8" customFormat="1" ht="11.25">
      <c r="A204" s="38">
        <v>192</v>
      </c>
      <c r="B204" s="36" t="s">
        <v>240</v>
      </c>
      <c r="C204" s="39" t="s">
        <v>5</v>
      </c>
      <c r="D204" s="59">
        <v>400</v>
      </c>
      <c r="E204" s="62">
        <v>2.98</v>
      </c>
      <c r="F204" s="57"/>
      <c r="G204" s="40">
        <f t="shared" si="4"/>
      </c>
      <c r="H204" s="50"/>
      <c r="K204" s="7"/>
      <c r="L204" s="43"/>
    </row>
    <row r="205" spans="1:12" s="8" customFormat="1" ht="11.25">
      <c r="A205" s="38">
        <v>193</v>
      </c>
      <c r="B205" s="36" t="s">
        <v>241</v>
      </c>
      <c r="C205" s="39" t="s">
        <v>5</v>
      </c>
      <c r="D205" s="59">
        <v>400</v>
      </c>
      <c r="E205" s="62">
        <v>2.98</v>
      </c>
      <c r="F205" s="57"/>
      <c r="G205" s="40">
        <f t="shared" si="4"/>
      </c>
      <c r="H205" s="50"/>
      <c r="K205" s="7"/>
      <c r="L205" s="43"/>
    </row>
    <row r="206" spans="1:12" s="8" customFormat="1" ht="11.25">
      <c r="A206" s="38">
        <v>194</v>
      </c>
      <c r="B206" s="36" t="s">
        <v>242</v>
      </c>
      <c r="C206" s="39" t="s">
        <v>5</v>
      </c>
      <c r="D206" s="59">
        <v>400</v>
      </c>
      <c r="E206" s="62">
        <v>2.98</v>
      </c>
      <c r="F206" s="57"/>
      <c r="G206" s="40">
        <f t="shared" si="4"/>
      </c>
      <c r="H206" s="50"/>
      <c r="K206" s="7"/>
      <c r="L206" s="43"/>
    </row>
    <row r="207" spans="1:12" s="8" customFormat="1" ht="11.25">
      <c r="A207" s="38">
        <v>195</v>
      </c>
      <c r="B207" s="36" t="s">
        <v>243</v>
      </c>
      <c r="C207" s="39" t="s">
        <v>5</v>
      </c>
      <c r="D207" s="59">
        <v>400</v>
      </c>
      <c r="E207" s="62">
        <v>2.98</v>
      </c>
      <c r="F207" s="57"/>
      <c r="G207" s="40">
        <f t="shared" si="4"/>
      </c>
      <c r="H207" s="50"/>
      <c r="K207" s="7"/>
      <c r="L207" s="43"/>
    </row>
    <row r="208" spans="1:12" s="8" customFormat="1" ht="11.25">
      <c r="A208" s="38">
        <v>196</v>
      </c>
      <c r="B208" s="36" t="s">
        <v>244</v>
      </c>
      <c r="C208" s="39" t="s">
        <v>5</v>
      </c>
      <c r="D208" s="59">
        <v>400</v>
      </c>
      <c r="E208" s="62">
        <v>2.98</v>
      </c>
      <c r="F208" s="57"/>
      <c r="G208" s="40">
        <f t="shared" si="4"/>
      </c>
      <c r="H208" s="50"/>
      <c r="K208" s="7"/>
      <c r="L208" s="43"/>
    </row>
    <row r="209" spans="1:12" s="8" customFormat="1" ht="11.25">
      <c r="A209" s="38">
        <v>197</v>
      </c>
      <c r="B209" s="36" t="s">
        <v>245</v>
      </c>
      <c r="C209" s="39" t="s">
        <v>5</v>
      </c>
      <c r="D209" s="59">
        <v>400</v>
      </c>
      <c r="E209" s="62">
        <v>2.98</v>
      </c>
      <c r="F209" s="57"/>
      <c r="G209" s="40">
        <f t="shared" si="4"/>
      </c>
      <c r="H209" s="50"/>
      <c r="K209" s="7"/>
      <c r="L209" s="43"/>
    </row>
    <row r="210" spans="1:12" s="8" customFormat="1" ht="11.25">
      <c r="A210" s="38">
        <v>198</v>
      </c>
      <c r="B210" s="36" t="s">
        <v>246</v>
      </c>
      <c r="C210" s="39" t="s">
        <v>5</v>
      </c>
      <c r="D210" s="59">
        <v>400</v>
      </c>
      <c r="E210" s="62">
        <v>2.98</v>
      </c>
      <c r="F210" s="57"/>
      <c r="G210" s="40">
        <f t="shared" si="4"/>
      </c>
      <c r="H210" s="50"/>
      <c r="K210" s="7"/>
      <c r="L210" s="43"/>
    </row>
    <row r="211" spans="1:12" s="8" customFormat="1" ht="22.5">
      <c r="A211" s="38">
        <v>199</v>
      </c>
      <c r="B211" s="36" t="s">
        <v>247</v>
      </c>
      <c r="C211" s="39" t="s">
        <v>158</v>
      </c>
      <c r="D211" s="59">
        <v>100</v>
      </c>
      <c r="E211" s="62">
        <v>8.69</v>
      </c>
      <c r="F211" s="57"/>
      <c r="G211" s="40">
        <f t="shared" si="4"/>
      </c>
      <c r="H211" s="50"/>
      <c r="K211" s="7"/>
      <c r="L211" s="43"/>
    </row>
    <row r="212" spans="1:12" s="8" customFormat="1" ht="22.5">
      <c r="A212" s="38">
        <v>200</v>
      </c>
      <c r="B212" s="36" t="s">
        <v>248</v>
      </c>
      <c r="C212" s="39" t="s">
        <v>158</v>
      </c>
      <c r="D212" s="59">
        <v>100</v>
      </c>
      <c r="E212" s="62">
        <v>8.69</v>
      </c>
      <c r="F212" s="57"/>
      <c r="G212" s="40">
        <f t="shared" si="4"/>
      </c>
      <c r="H212" s="50"/>
      <c r="K212" s="7"/>
      <c r="L212" s="43"/>
    </row>
    <row r="213" spans="1:12" s="8" customFormat="1" ht="22.5">
      <c r="A213" s="38">
        <v>201</v>
      </c>
      <c r="B213" s="36" t="s">
        <v>249</v>
      </c>
      <c r="C213" s="39" t="s">
        <v>158</v>
      </c>
      <c r="D213" s="59">
        <v>100</v>
      </c>
      <c r="E213" s="62">
        <v>8.69</v>
      </c>
      <c r="F213" s="57"/>
      <c r="G213" s="40">
        <f t="shared" si="4"/>
      </c>
      <c r="H213" s="50"/>
      <c r="K213" s="7"/>
      <c r="L213" s="43"/>
    </row>
    <row r="214" spans="1:12" s="8" customFormat="1" ht="11.25">
      <c r="A214" s="38">
        <v>202</v>
      </c>
      <c r="B214" s="36" t="s">
        <v>250</v>
      </c>
      <c r="C214" s="39" t="s">
        <v>158</v>
      </c>
      <c r="D214" s="59">
        <v>100</v>
      </c>
      <c r="E214" s="62">
        <v>8.69</v>
      </c>
      <c r="F214" s="57"/>
      <c r="G214" s="40">
        <f t="shared" si="4"/>
      </c>
      <c r="H214" s="50"/>
      <c r="K214" s="7"/>
      <c r="L214" s="43"/>
    </row>
    <row r="215" spans="1:12" s="8" customFormat="1" ht="22.5">
      <c r="A215" s="38">
        <v>203</v>
      </c>
      <c r="B215" s="36" t="s">
        <v>251</v>
      </c>
      <c r="C215" s="39" t="s">
        <v>158</v>
      </c>
      <c r="D215" s="59">
        <v>100</v>
      </c>
      <c r="E215" s="62">
        <v>8.69</v>
      </c>
      <c r="F215" s="57"/>
      <c r="G215" s="40">
        <f t="shared" si="4"/>
      </c>
      <c r="H215" s="50"/>
      <c r="K215" s="7"/>
      <c r="L215" s="43"/>
    </row>
    <row r="216" spans="1:12" s="8" customFormat="1" ht="11.25">
      <c r="A216" s="38">
        <v>204</v>
      </c>
      <c r="B216" s="36" t="s">
        <v>252</v>
      </c>
      <c r="C216" s="39" t="s">
        <v>158</v>
      </c>
      <c r="D216" s="59">
        <v>100</v>
      </c>
      <c r="E216" s="62">
        <v>8.69</v>
      </c>
      <c r="F216" s="57"/>
      <c r="G216" s="40">
        <f t="shared" si="4"/>
      </c>
      <c r="H216" s="50"/>
      <c r="K216" s="7"/>
      <c r="L216" s="43"/>
    </row>
    <row r="217" spans="1:12" s="8" customFormat="1" ht="11.25">
      <c r="A217" s="38">
        <v>205</v>
      </c>
      <c r="B217" s="36" t="s">
        <v>253</v>
      </c>
      <c r="C217" s="39" t="s">
        <v>158</v>
      </c>
      <c r="D217" s="59">
        <v>100</v>
      </c>
      <c r="E217" s="62">
        <v>8.69</v>
      </c>
      <c r="F217" s="57"/>
      <c r="G217" s="40">
        <f t="shared" si="4"/>
      </c>
      <c r="H217" s="50"/>
      <c r="K217" s="7"/>
      <c r="L217" s="43"/>
    </row>
    <row r="218" spans="1:12" s="8" customFormat="1" ht="22.5">
      <c r="A218" s="38">
        <v>206</v>
      </c>
      <c r="B218" s="36" t="s">
        <v>254</v>
      </c>
      <c r="C218" s="39" t="s">
        <v>158</v>
      </c>
      <c r="D218" s="59">
        <v>100</v>
      </c>
      <c r="E218" s="62">
        <v>8.69</v>
      </c>
      <c r="F218" s="57"/>
      <c r="G218" s="40">
        <f t="shared" si="4"/>
      </c>
      <c r="H218" s="50"/>
      <c r="K218" s="7"/>
      <c r="L218" s="43"/>
    </row>
    <row r="219" spans="1:12" s="8" customFormat="1" ht="22.5">
      <c r="A219" s="38">
        <v>207</v>
      </c>
      <c r="B219" s="36" t="s">
        <v>255</v>
      </c>
      <c r="C219" s="39" t="s">
        <v>158</v>
      </c>
      <c r="D219" s="59">
        <v>100</v>
      </c>
      <c r="E219" s="62">
        <v>8.69</v>
      </c>
      <c r="F219" s="57"/>
      <c r="G219" s="40">
        <f t="shared" si="4"/>
      </c>
      <c r="H219" s="50"/>
      <c r="K219" s="7"/>
      <c r="L219" s="43"/>
    </row>
    <row r="220" spans="1:12" s="8" customFormat="1" ht="22.5">
      <c r="A220" s="38">
        <v>208</v>
      </c>
      <c r="B220" s="36" t="s">
        <v>256</v>
      </c>
      <c r="C220" s="39" t="s">
        <v>158</v>
      </c>
      <c r="D220" s="59">
        <v>100</v>
      </c>
      <c r="E220" s="62">
        <v>10.23</v>
      </c>
      <c r="F220" s="57"/>
      <c r="G220" s="40">
        <f t="shared" si="4"/>
      </c>
      <c r="H220" s="50"/>
      <c r="K220" s="7"/>
      <c r="L220" s="43"/>
    </row>
    <row r="221" spans="1:12" s="8" customFormat="1" ht="22.5">
      <c r="A221" s="38">
        <v>209</v>
      </c>
      <c r="B221" s="36" t="s">
        <v>257</v>
      </c>
      <c r="C221" s="39" t="s">
        <v>158</v>
      </c>
      <c r="D221" s="59">
        <v>100</v>
      </c>
      <c r="E221" s="62">
        <v>9.3</v>
      </c>
      <c r="F221" s="57"/>
      <c r="G221" s="40">
        <f t="shared" si="4"/>
      </c>
      <c r="H221" s="50"/>
      <c r="K221" s="7"/>
      <c r="L221" s="43"/>
    </row>
    <row r="222" spans="1:12" s="8" customFormat="1" ht="22.5">
      <c r="A222" s="38">
        <v>210</v>
      </c>
      <c r="B222" s="36" t="s">
        <v>258</v>
      </c>
      <c r="C222" s="39" t="s">
        <v>158</v>
      </c>
      <c r="D222" s="59">
        <v>100</v>
      </c>
      <c r="E222" s="62">
        <v>10.29</v>
      </c>
      <c r="F222" s="57"/>
      <c r="G222" s="40">
        <f t="shared" si="4"/>
      </c>
      <c r="H222" s="50"/>
      <c r="K222" s="7"/>
      <c r="L222" s="43"/>
    </row>
    <row r="223" spans="1:12" s="8" customFormat="1" ht="22.5">
      <c r="A223" s="38">
        <v>211</v>
      </c>
      <c r="B223" s="36" t="s">
        <v>259</v>
      </c>
      <c r="C223" s="39" t="s">
        <v>158</v>
      </c>
      <c r="D223" s="59">
        <v>100</v>
      </c>
      <c r="E223" s="62">
        <v>10.63</v>
      </c>
      <c r="F223" s="57"/>
      <c r="G223" s="40">
        <f t="shared" si="4"/>
      </c>
      <c r="H223" s="50"/>
      <c r="K223" s="7"/>
      <c r="L223" s="43"/>
    </row>
    <row r="224" spans="1:12" s="8" customFormat="1" ht="11.25">
      <c r="A224" s="38">
        <v>212</v>
      </c>
      <c r="B224" s="36" t="s">
        <v>260</v>
      </c>
      <c r="C224" s="39" t="s">
        <v>158</v>
      </c>
      <c r="D224" s="59">
        <v>100</v>
      </c>
      <c r="E224" s="62">
        <v>9.89</v>
      </c>
      <c r="F224" s="57"/>
      <c r="G224" s="40">
        <f t="shared" si="4"/>
      </c>
      <c r="H224" s="50"/>
      <c r="K224" s="7"/>
      <c r="L224" s="43"/>
    </row>
    <row r="225" spans="1:12" s="8" customFormat="1" ht="22.5">
      <c r="A225" s="38">
        <v>213</v>
      </c>
      <c r="B225" s="36" t="s">
        <v>261</v>
      </c>
      <c r="C225" s="39" t="s">
        <v>158</v>
      </c>
      <c r="D225" s="59">
        <v>100</v>
      </c>
      <c r="E225" s="62">
        <v>10.57</v>
      </c>
      <c r="F225" s="57"/>
      <c r="G225" s="40">
        <f t="shared" si="4"/>
      </c>
      <c r="H225" s="50"/>
      <c r="K225" s="7"/>
      <c r="L225" s="43"/>
    </row>
    <row r="226" spans="1:12" s="8" customFormat="1" ht="11.25">
      <c r="A226" s="38">
        <v>214</v>
      </c>
      <c r="B226" s="36" t="s">
        <v>262</v>
      </c>
      <c r="C226" s="39" t="s">
        <v>158</v>
      </c>
      <c r="D226" s="59">
        <v>100</v>
      </c>
      <c r="E226" s="62">
        <v>11.23</v>
      </c>
      <c r="F226" s="57"/>
      <c r="G226" s="40">
        <f t="shared" si="4"/>
      </c>
      <c r="H226" s="50"/>
      <c r="K226" s="7"/>
      <c r="L226" s="43"/>
    </row>
    <row r="227" spans="1:12" s="8" customFormat="1" ht="11.25">
      <c r="A227" s="38">
        <v>215</v>
      </c>
      <c r="B227" s="36" t="s">
        <v>263</v>
      </c>
      <c r="C227" s="39" t="s">
        <v>5</v>
      </c>
      <c r="D227" s="59">
        <v>150</v>
      </c>
      <c r="E227" s="62">
        <v>6.13</v>
      </c>
      <c r="F227" s="57"/>
      <c r="G227" s="40">
        <f t="shared" si="4"/>
      </c>
      <c r="H227" s="50"/>
      <c r="K227" s="7"/>
      <c r="L227" s="43"/>
    </row>
    <row r="228" spans="1:12" s="8" customFormat="1" ht="11.25">
      <c r="A228" s="38">
        <v>216</v>
      </c>
      <c r="B228" s="36" t="s">
        <v>264</v>
      </c>
      <c r="C228" s="39" t="s">
        <v>5</v>
      </c>
      <c r="D228" s="59">
        <v>1000</v>
      </c>
      <c r="E228" s="62">
        <v>0.22</v>
      </c>
      <c r="F228" s="57"/>
      <c r="G228" s="40">
        <f t="shared" si="4"/>
      </c>
      <c r="H228" s="50"/>
      <c r="K228" s="7"/>
      <c r="L228" s="43"/>
    </row>
    <row r="229" spans="1:12" s="8" customFormat="1" ht="11.25">
      <c r="A229" s="38">
        <v>217</v>
      </c>
      <c r="B229" s="36" t="s">
        <v>265</v>
      </c>
      <c r="C229" s="39" t="s">
        <v>266</v>
      </c>
      <c r="D229" s="59">
        <v>120</v>
      </c>
      <c r="E229" s="62">
        <v>1.4</v>
      </c>
      <c r="F229" s="57"/>
      <c r="G229" s="40">
        <f t="shared" si="4"/>
      </c>
      <c r="H229" s="50"/>
      <c r="K229" s="7"/>
      <c r="L229" s="43"/>
    </row>
    <row r="230" spans="1:12" s="8" customFormat="1" ht="11.25">
      <c r="A230" s="38">
        <v>218</v>
      </c>
      <c r="B230" s="36" t="s">
        <v>267</v>
      </c>
      <c r="C230" s="39" t="s">
        <v>266</v>
      </c>
      <c r="D230" s="59">
        <v>120</v>
      </c>
      <c r="E230" s="62">
        <v>1.4</v>
      </c>
      <c r="F230" s="57"/>
      <c r="G230" s="40">
        <f t="shared" si="4"/>
      </c>
      <c r="H230" s="50"/>
      <c r="K230" s="7"/>
      <c r="L230" s="43"/>
    </row>
    <row r="231" spans="1:12" s="8" customFormat="1" ht="11.25">
      <c r="A231" s="38">
        <v>219</v>
      </c>
      <c r="B231" s="36" t="s">
        <v>268</v>
      </c>
      <c r="C231" s="39" t="s">
        <v>266</v>
      </c>
      <c r="D231" s="59">
        <v>120</v>
      </c>
      <c r="E231" s="62">
        <v>1.4</v>
      </c>
      <c r="F231" s="57"/>
      <c r="G231" s="40">
        <f t="shared" si="4"/>
      </c>
      <c r="H231" s="50"/>
      <c r="K231" s="7"/>
      <c r="L231" s="43"/>
    </row>
    <row r="232" spans="1:12" s="8" customFormat="1" ht="11.25">
      <c r="A232" s="38">
        <v>220</v>
      </c>
      <c r="B232" s="36" t="s">
        <v>269</v>
      </c>
      <c r="C232" s="39" t="s">
        <v>266</v>
      </c>
      <c r="D232" s="59">
        <v>120</v>
      </c>
      <c r="E232" s="62">
        <v>1.4</v>
      </c>
      <c r="F232" s="57"/>
      <c r="G232" s="40">
        <f t="shared" si="4"/>
      </c>
      <c r="H232" s="50"/>
      <c r="K232" s="7"/>
      <c r="L232" s="43"/>
    </row>
    <row r="233" spans="1:12" s="8" customFormat="1" ht="11.25">
      <c r="A233" s="38">
        <v>221</v>
      </c>
      <c r="B233" s="36" t="s">
        <v>270</v>
      </c>
      <c r="C233" s="39" t="s">
        <v>266</v>
      </c>
      <c r="D233" s="59">
        <v>120</v>
      </c>
      <c r="E233" s="62">
        <v>1.4</v>
      </c>
      <c r="F233" s="57"/>
      <c r="G233" s="40">
        <f t="shared" si="4"/>
      </c>
      <c r="H233" s="50"/>
      <c r="K233" s="7"/>
      <c r="L233" s="43"/>
    </row>
    <row r="234" spans="1:12" s="8" customFormat="1" ht="11.25">
      <c r="A234" s="38">
        <v>222</v>
      </c>
      <c r="B234" s="36" t="s">
        <v>271</v>
      </c>
      <c r="C234" s="39" t="s">
        <v>266</v>
      </c>
      <c r="D234" s="59">
        <v>120</v>
      </c>
      <c r="E234" s="62">
        <v>1.4</v>
      </c>
      <c r="F234" s="57"/>
      <c r="G234" s="40">
        <f t="shared" si="4"/>
      </c>
      <c r="H234" s="50"/>
      <c r="K234" s="7"/>
      <c r="L234" s="43"/>
    </row>
    <row r="235" spans="1:12" s="8" customFormat="1" ht="33.75">
      <c r="A235" s="38">
        <v>223</v>
      </c>
      <c r="B235" s="36" t="s">
        <v>272</v>
      </c>
      <c r="C235" s="39" t="s">
        <v>5</v>
      </c>
      <c r="D235" s="59">
        <v>30</v>
      </c>
      <c r="E235" s="62">
        <v>896.61</v>
      </c>
      <c r="F235" s="57"/>
      <c r="G235" s="40">
        <f t="shared" si="4"/>
      </c>
      <c r="H235" s="50"/>
      <c r="K235" s="7"/>
      <c r="L235" s="43"/>
    </row>
    <row r="236" spans="1:12" s="8" customFormat="1" ht="22.5">
      <c r="A236" s="38">
        <v>224</v>
      </c>
      <c r="B236" s="36" t="s">
        <v>273</v>
      </c>
      <c r="C236" s="39" t="s">
        <v>5</v>
      </c>
      <c r="D236" s="59">
        <v>12</v>
      </c>
      <c r="E236" s="62">
        <v>179.19</v>
      </c>
      <c r="F236" s="57"/>
      <c r="G236" s="40">
        <f t="shared" si="4"/>
      </c>
      <c r="H236" s="50"/>
      <c r="K236" s="7"/>
      <c r="L236" s="43"/>
    </row>
    <row r="237" spans="1:12" s="8" customFormat="1" ht="11.25">
      <c r="A237" s="38">
        <v>225</v>
      </c>
      <c r="B237" s="36" t="s">
        <v>274</v>
      </c>
      <c r="C237" s="39" t="s">
        <v>275</v>
      </c>
      <c r="D237" s="59">
        <v>200</v>
      </c>
      <c r="E237" s="62">
        <v>6.5</v>
      </c>
      <c r="F237" s="57"/>
      <c r="G237" s="40">
        <f t="shared" si="4"/>
      </c>
      <c r="H237" s="50"/>
      <c r="K237" s="7"/>
      <c r="L237" s="43"/>
    </row>
    <row r="238" spans="1:12" s="8" customFormat="1" ht="22.5">
      <c r="A238" s="38">
        <v>226</v>
      </c>
      <c r="B238" s="36" t="s">
        <v>276</v>
      </c>
      <c r="C238" s="39" t="s">
        <v>87</v>
      </c>
      <c r="D238" s="59">
        <v>50</v>
      </c>
      <c r="E238" s="62">
        <v>42.44</v>
      </c>
      <c r="F238" s="57"/>
      <c r="G238" s="40">
        <f t="shared" si="4"/>
      </c>
      <c r="H238" s="50"/>
      <c r="K238" s="7"/>
      <c r="L238" s="43"/>
    </row>
    <row r="239" spans="1:12" s="8" customFormat="1" ht="22.5">
      <c r="A239" s="38">
        <v>227</v>
      </c>
      <c r="B239" s="36" t="s">
        <v>277</v>
      </c>
      <c r="C239" s="39" t="s">
        <v>87</v>
      </c>
      <c r="D239" s="59">
        <v>50</v>
      </c>
      <c r="E239" s="62">
        <v>42.44</v>
      </c>
      <c r="F239" s="57"/>
      <c r="G239" s="40">
        <f t="shared" si="4"/>
      </c>
      <c r="H239" s="50"/>
      <c r="K239" s="7"/>
      <c r="L239" s="43"/>
    </row>
    <row r="240" spans="1:12" s="8" customFormat="1" ht="22.5">
      <c r="A240" s="38">
        <v>228</v>
      </c>
      <c r="B240" s="36" t="s">
        <v>278</v>
      </c>
      <c r="C240" s="39" t="s">
        <v>87</v>
      </c>
      <c r="D240" s="59">
        <v>50</v>
      </c>
      <c r="E240" s="62">
        <v>42.44</v>
      </c>
      <c r="F240" s="57"/>
      <c r="G240" s="40">
        <f t="shared" si="4"/>
      </c>
      <c r="H240" s="50"/>
      <c r="K240" s="7"/>
      <c r="L240" s="43"/>
    </row>
    <row r="241" spans="1:12" s="8" customFormat="1" ht="22.5">
      <c r="A241" s="38">
        <v>229</v>
      </c>
      <c r="B241" s="36" t="s">
        <v>279</v>
      </c>
      <c r="C241" s="39" t="s">
        <v>87</v>
      </c>
      <c r="D241" s="59">
        <v>100</v>
      </c>
      <c r="E241" s="62">
        <v>42.44</v>
      </c>
      <c r="F241" s="57"/>
      <c r="G241" s="40">
        <f t="shared" si="4"/>
      </c>
      <c r="H241" s="50"/>
      <c r="K241" s="7"/>
      <c r="L241" s="43"/>
    </row>
    <row r="242" spans="1:12" s="8" customFormat="1" ht="22.5">
      <c r="A242" s="38">
        <v>230</v>
      </c>
      <c r="B242" s="36" t="s">
        <v>280</v>
      </c>
      <c r="C242" s="39" t="s">
        <v>5</v>
      </c>
      <c r="D242" s="59">
        <v>1000</v>
      </c>
      <c r="E242" s="62">
        <v>1.74</v>
      </c>
      <c r="F242" s="57"/>
      <c r="G242" s="40">
        <f t="shared" si="4"/>
      </c>
      <c r="H242" s="50"/>
      <c r="K242" s="7"/>
      <c r="L242" s="43"/>
    </row>
    <row r="243" spans="1:12" s="8" customFormat="1" ht="11.25">
      <c r="A243" s="38">
        <v>231</v>
      </c>
      <c r="B243" s="36" t="s">
        <v>281</v>
      </c>
      <c r="C243" s="39" t="s">
        <v>5</v>
      </c>
      <c r="D243" s="59">
        <v>8</v>
      </c>
      <c r="E243" s="62">
        <v>220.3</v>
      </c>
      <c r="F243" s="57"/>
      <c r="G243" s="40">
        <f t="shared" si="4"/>
      </c>
      <c r="H243" s="50"/>
      <c r="K243" s="7"/>
      <c r="L243" s="43"/>
    </row>
    <row r="244" spans="1:12" s="8" customFormat="1" ht="22.5">
      <c r="A244" s="38">
        <v>232</v>
      </c>
      <c r="B244" s="36" t="s">
        <v>282</v>
      </c>
      <c r="C244" s="39" t="s">
        <v>207</v>
      </c>
      <c r="D244" s="59">
        <v>1</v>
      </c>
      <c r="E244" s="62">
        <v>504.93</v>
      </c>
      <c r="F244" s="57"/>
      <c r="G244" s="40">
        <f t="shared" si="4"/>
      </c>
      <c r="H244" s="50"/>
      <c r="K244" s="7"/>
      <c r="L244" s="43"/>
    </row>
    <row r="245" spans="1:12" s="8" customFormat="1" ht="22.5">
      <c r="A245" s="38">
        <v>233</v>
      </c>
      <c r="B245" s="36" t="s">
        <v>283</v>
      </c>
      <c r="C245" s="39" t="s">
        <v>207</v>
      </c>
      <c r="D245" s="59">
        <v>1</v>
      </c>
      <c r="E245" s="62">
        <v>504.93</v>
      </c>
      <c r="F245" s="57"/>
      <c r="G245" s="40">
        <f t="shared" si="4"/>
      </c>
      <c r="H245" s="50"/>
      <c r="K245" s="7"/>
      <c r="L245" s="43"/>
    </row>
    <row r="246" spans="1:12" s="8" customFormat="1" ht="11.25">
      <c r="A246" s="38">
        <v>234</v>
      </c>
      <c r="B246" s="36" t="s">
        <v>284</v>
      </c>
      <c r="C246" s="39" t="s">
        <v>5</v>
      </c>
      <c r="D246" s="59">
        <v>150</v>
      </c>
      <c r="E246" s="62">
        <v>22.96</v>
      </c>
      <c r="F246" s="57"/>
      <c r="G246" s="40">
        <f t="shared" si="4"/>
      </c>
      <c r="H246" s="50"/>
      <c r="K246" s="7"/>
      <c r="L246" s="43"/>
    </row>
    <row r="247" spans="1:12" s="8" customFormat="1" ht="22.5">
      <c r="A247" s="38">
        <v>235</v>
      </c>
      <c r="B247" s="36" t="s">
        <v>285</v>
      </c>
      <c r="C247" s="39" t="s">
        <v>5</v>
      </c>
      <c r="D247" s="59">
        <v>1000</v>
      </c>
      <c r="E247" s="62">
        <v>4.08</v>
      </c>
      <c r="F247" s="57"/>
      <c r="G247" s="40">
        <f aca="true" t="shared" si="5" ref="G247:G252">IF(F247="","",IF(ISTEXT(F247),"NC",F247*D247))</f>
      </c>
      <c r="H247" s="50"/>
      <c r="K247" s="7"/>
      <c r="L247" s="43"/>
    </row>
    <row r="248" spans="1:12" s="8" customFormat="1" ht="22.5">
      <c r="A248" s="38">
        <v>236</v>
      </c>
      <c r="B248" s="36" t="s">
        <v>286</v>
      </c>
      <c r="C248" s="39" t="s">
        <v>87</v>
      </c>
      <c r="D248" s="59">
        <v>200</v>
      </c>
      <c r="E248" s="62">
        <v>6.59</v>
      </c>
      <c r="F248" s="57"/>
      <c r="G248" s="40">
        <f t="shared" si="5"/>
      </c>
      <c r="H248" s="50"/>
      <c r="K248" s="7"/>
      <c r="L248" s="43"/>
    </row>
    <row r="249" spans="1:12" s="8" customFormat="1" ht="22.5">
      <c r="A249" s="38">
        <v>237</v>
      </c>
      <c r="B249" s="36" t="s">
        <v>287</v>
      </c>
      <c r="C249" s="39" t="s">
        <v>87</v>
      </c>
      <c r="D249" s="59">
        <v>200</v>
      </c>
      <c r="E249" s="62">
        <v>6.59</v>
      </c>
      <c r="F249" s="57"/>
      <c r="G249" s="40">
        <f t="shared" si="5"/>
      </c>
      <c r="H249" s="50"/>
      <c r="K249" s="7"/>
      <c r="L249" s="43"/>
    </row>
    <row r="250" spans="1:12" s="8" customFormat="1" ht="22.5">
      <c r="A250" s="38">
        <v>238</v>
      </c>
      <c r="B250" s="36" t="s">
        <v>288</v>
      </c>
      <c r="C250" s="39" t="s">
        <v>87</v>
      </c>
      <c r="D250" s="59">
        <v>200</v>
      </c>
      <c r="E250" s="62">
        <v>6.59</v>
      </c>
      <c r="F250" s="57"/>
      <c r="G250" s="40">
        <f t="shared" si="5"/>
      </c>
      <c r="H250" s="50"/>
      <c r="K250" s="7"/>
      <c r="L250" s="43"/>
    </row>
    <row r="251" spans="1:12" s="8" customFormat="1" ht="22.5">
      <c r="A251" s="38">
        <v>239</v>
      </c>
      <c r="B251" s="36" t="s">
        <v>289</v>
      </c>
      <c r="C251" s="39" t="s">
        <v>87</v>
      </c>
      <c r="D251" s="59">
        <v>200</v>
      </c>
      <c r="E251" s="62">
        <v>6.59</v>
      </c>
      <c r="F251" s="57"/>
      <c r="G251" s="40">
        <f t="shared" si="5"/>
      </c>
      <c r="H251" s="50"/>
      <c r="K251" s="7"/>
      <c r="L251" s="43"/>
    </row>
    <row r="252" spans="1:12" s="8" customFormat="1" ht="22.5">
      <c r="A252" s="38">
        <v>240</v>
      </c>
      <c r="B252" s="36" t="s">
        <v>290</v>
      </c>
      <c r="C252" s="39" t="s">
        <v>87</v>
      </c>
      <c r="D252" s="59">
        <v>200</v>
      </c>
      <c r="E252" s="62">
        <v>6.59</v>
      </c>
      <c r="F252" s="57"/>
      <c r="G252" s="40">
        <f t="shared" si="5"/>
      </c>
      <c r="H252" s="50"/>
      <c r="K252" s="7"/>
      <c r="L252" s="43"/>
    </row>
    <row r="253" spans="1:12" s="31" customFormat="1" ht="9">
      <c r="A253" s="42"/>
      <c r="E253" s="56"/>
      <c r="F253" s="71" t="s">
        <v>27</v>
      </c>
      <c r="G253" s="72"/>
      <c r="H253" s="51"/>
      <c r="L253" s="45"/>
    </row>
    <row r="254" spans="6:8" ht="14.25" customHeight="1">
      <c r="F254" s="73">
        <f>IF(SUM(G13:G252)=0,"",SUM(G13:G252))</f>
      </c>
      <c r="G254" s="74"/>
      <c r="H254" s="52"/>
    </row>
    <row r="255" spans="1:12" s="46" customFormat="1" ht="27" customHeight="1">
      <c r="A255" s="67" t="str">
        <f>" - "&amp;Dados!B21</f>
        <v> - O objeto do presente termo de referência será recebido de forma parcelada pela Secretaria com prazo não superior a 15 (quinze) dias úteis após recebimento da nota de empenho de acordo com a necessidade e disponibilidade física de armazenamento no estoque, conforme solicitação do responsável por fiscalizar este contrato.</v>
      </c>
      <c r="B255" s="67"/>
      <c r="C255" s="67"/>
      <c r="D255" s="67"/>
      <c r="E255" s="67"/>
      <c r="F255" s="67"/>
      <c r="G255" s="67"/>
      <c r="H255" s="53"/>
      <c r="L255" s="47"/>
    </row>
    <row r="256" spans="1:12" s="46" customFormat="1" ht="18.75" customHeight="1">
      <c r="A256" s="67" t="str">
        <f>" - "&amp;Dados!B22</f>
        <v> - Os itens deverão ser entregues no setor de Almoxarifado, Rua Dr. Carolino Ribeiro de Moura, S/N, Centro,CEP: 28637000 no horário das 09:00 às  12:00 horas e de 14:00  às 17:00 horas. Sendo o frete, carga e descarga por conta do fornecedor até o local indicado.</v>
      </c>
      <c r="B256" s="67"/>
      <c r="C256" s="67"/>
      <c r="D256" s="67"/>
      <c r="E256" s="67"/>
      <c r="F256" s="67"/>
      <c r="G256" s="67"/>
      <c r="H256" s="53"/>
      <c r="L256" s="47"/>
    </row>
    <row r="257" spans="1:12" s="46" customFormat="1" ht="9">
      <c r="A257" s="67" t="str">
        <f>" - "&amp;Dados!B23</f>
        <v> - O pagamento do objeto de que trata o PREGÃO PRESENCIAL 125/2019, e consequente contrato serão efetuados pela Tesouraria da Prefeitura Municipal de Sumidouro.</v>
      </c>
      <c r="B257" s="67"/>
      <c r="C257" s="67"/>
      <c r="D257" s="67"/>
      <c r="E257" s="67"/>
      <c r="F257" s="67"/>
      <c r="G257" s="67"/>
      <c r="H257" s="53"/>
      <c r="L257" s="47"/>
    </row>
    <row r="258" spans="1:12" s="31" customFormat="1" ht="9">
      <c r="A258" s="67" t="str">
        <f>" - "&amp;Dados!B24</f>
        <v> - Proposta válida por 60 (sessenta) dias</v>
      </c>
      <c r="B258" s="67"/>
      <c r="C258" s="67"/>
      <c r="D258" s="67"/>
      <c r="E258" s="67"/>
      <c r="F258" s="67"/>
      <c r="G258" s="67"/>
      <c r="H258" s="51"/>
      <c r="L258" s="45"/>
    </row>
    <row r="259" ht="12.75">
      <c r="H259" s="54"/>
    </row>
    <row r="260" ht="12.75">
      <c r="H260" s="54"/>
    </row>
    <row r="261" ht="12.75">
      <c r="H261" s="54"/>
    </row>
    <row r="262" ht="12.75">
      <c r="H262" s="54"/>
    </row>
    <row r="263" ht="12.75">
      <c r="H263" s="54"/>
    </row>
    <row r="264" ht="12.75">
      <c r="H264" s="54"/>
    </row>
    <row r="265" spans="2:7" ht="12.75" customHeight="1">
      <c r="B265" s="1"/>
      <c r="D265" s="1"/>
      <c r="G265" s="1"/>
    </row>
    <row r="266" spans="2:7" ht="12.75">
      <c r="B266" s="1"/>
      <c r="D266" s="1"/>
      <c r="G266" s="1"/>
    </row>
    <row r="267" spans="2:7" ht="12.75">
      <c r="B267" s="1"/>
      <c r="D267" s="1"/>
      <c r="G267" s="1"/>
    </row>
    <row r="268" spans="2:7" ht="12.75">
      <c r="B268" s="1"/>
      <c r="D268" s="1"/>
      <c r="G268" s="1"/>
    </row>
    <row r="269" spans="2:7" ht="12.75">
      <c r="B269" s="1"/>
      <c r="D269" s="1"/>
      <c r="G269" s="1"/>
    </row>
  </sheetData>
  <sheetProtection/>
  <autoFilter ref="A11:G258"/>
  <mergeCells count="15">
    <mergeCell ref="A258:G258"/>
    <mergeCell ref="B9:G9"/>
    <mergeCell ref="A3:G3"/>
    <mergeCell ref="A4:G4"/>
    <mergeCell ref="A5:G5"/>
    <mergeCell ref="F253:G253"/>
    <mergeCell ref="F254:G254"/>
    <mergeCell ref="D10:G10"/>
    <mergeCell ref="C6:D6"/>
    <mergeCell ref="E6:F6"/>
    <mergeCell ref="A2:G2"/>
    <mergeCell ref="A255:G255"/>
    <mergeCell ref="A256:G256"/>
    <mergeCell ref="A257:G257"/>
    <mergeCell ref="B8:G8"/>
  </mergeCells>
  <conditionalFormatting sqref="F253">
    <cfRule type="expression" priority="1" dxfId="12" stopIfTrue="1">
      <formula>IF($J253="Empate",IF(H253=1,TRUE(),FALSE()),FALSE())</formula>
    </cfRule>
    <cfRule type="expression" priority="2" dxfId="13" stopIfTrue="1">
      <formula>IF(H253="&gt;",FALSE(),IF(H253&gt;0,TRUE(),FALSE()))</formula>
    </cfRule>
    <cfRule type="expression" priority="3" dxfId="0" stopIfTrue="1">
      <formula>IF(H253="&gt;",TRUE(),FALSE())</formula>
    </cfRule>
  </conditionalFormatting>
  <conditionalFormatting sqref="F254">
    <cfRule type="expression" priority="4" dxfId="9" stopIfTrue="1">
      <formula>IF($J253="OK",IF(H253=1,TRUE(),FALSE()),FALSE())</formula>
    </cfRule>
    <cfRule type="expression" priority="5" dxfId="14" stopIfTrue="1">
      <formula>IF($J253="Empate",IF(H253=1,TRUE(),FALSE()),FALSE())</formula>
    </cfRule>
    <cfRule type="expression" priority="6" dxfId="7" stopIfTrue="1">
      <formula>IF($J253="Empate",IF(H253=2,TRUE(),FALSE()),FALSE())</formula>
    </cfRule>
  </conditionalFormatting>
  <conditionalFormatting sqref="F13:F252">
    <cfRule type="cellIs" priority="11" dxfId="6" operator="equal" stopIfTrue="1">
      <formula>""</formula>
    </cfRule>
  </conditionalFormatting>
  <conditionalFormatting sqref="D13:D252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52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52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291</v>
      </c>
      <c r="E1" s="4"/>
      <c r="F1" s="4"/>
      <c r="G1" s="4"/>
    </row>
    <row r="2" spans="1:7" ht="12.75">
      <c r="A2" s="18" t="s">
        <v>10</v>
      </c>
      <c r="B2" t="s">
        <v>292</v>
      </c>
      <c r="E2" s="4"/>
      <c r="F2" s="4"/>
      <c r="G2" s="4"/>
    </row>
    <row r="3" spans="1:7" ht="12.75">
      <c r="A3" s="18" t="s">
        <v>11</v>
      </c>
      <c r="B3" s="5" t="s">
        <v>293</v>
      </c>
      <c r="C3" s="5"/>
      <c r="E3" s="4"/>
      <c r="F3" s="4"/>
      <c r="G3" s="4"/>
    </row>
    <row r="4" spans="1:7" ht="12.75">
      <c r="A4" s="18" t="s">
        <v>12</v>
      </c>
      <c r="B4" s="11" t="s">
        <v>299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693493.07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25.5">
      <c r="A15" s="24" t="s">
        <v>21</v>
      </c>
      <c r="B15" s="26" t="s">
        <v>38</v>
      </c>
      <c r="C15" s="26" t="s">
        <v>39</v>
      </c>
      <c r="D15" s="26" t="s">
        <v>40</v>
      </c>
      <c r="E15" s="26" t="s">
        <v>294</v>
      </c>
      <c r="F15" s="26" t="s">
        <v>295</v>
      </c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15</v>
      </c>
      <c r="B21" s="23" t="s">
        <v>296</v>
      </c>
      <c r="E21" s="4"/>
      <c r="F21" s="4"/>
      <c r="G21" s="4"/>
    </row>
    <row r="22" spans="1:7" ht="63.75">
      <c r="A22" s="22" t="s">
        <v>16</v>
      </c>
      <c r="B22" s="23" t="s">
        <v>297</v>
      </c>
      <c r="E22" s="4"/>
      <c r="F22" s="4"/>
      <c r="G22" s="4"/>
    </row>
    <row r="23" spans="1:7" ht="51">
      <c r="A23" s="22" t="s">
        <v>17</v>
      </c>
      <c r="B23" s="23" t="s">
        <v>298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2019-08-22T14:51:23Z</cp:lastPrinted>
  <dcterms:created xsi:type="dcterms:W3CDTF">2006-04-18T17:38:46Z</dcterms:created>
  <dcterms:modified xsi:type="dcterms:W3CDTF">2019-08-22T14:51:38Z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