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<sst xmlns="http://schemas.openxmlformats.org/spreadsheetml/2006/main" count="73" uniqueCount="68">
  <si>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</si>
  <si>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</si>
  <si>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</si>
  <si>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</si>
  <si>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</si>
  <si>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</si>
  <si>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</si>
  <si>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</si>
  <si>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</si>
  <si>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</si>
  <si>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</si>
  <si>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</si>
  <si>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</si>
  <si>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</si>
  <si>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</si>
  <si>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</si>
  <si>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</si>
  <si>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</si>
  <si>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</si>
  <si>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</si>
  <si>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</si>
  <si>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</si>
  <si>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</si>
  <si>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</si>
  <si>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</si>
  <si>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</si>
  <si>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</si>
  <si>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</si>
  <si>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</si>
  <si>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</si>
  <si>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</si>
  <si>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</si>
  <si>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</si>
  <si>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</si>
  <si>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</si>
  <si>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</si>
  <si>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</si>
  <si>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</si>
  <si>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</si>
  <si>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>A6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</si>
  <si>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</si>
  <si>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</si>
  <si>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</si>
  <si>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</si>
  <si>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</si>
  <si>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</si>
  <si>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total:</t>
  </si>
  <si>
    <t>ITEM</t>
  </si>
  <si>
    <t>Homologação: __/__/2019</t>
  </si>
  <si>
    <t>Previsão Publicação: __/__/2019</t>
  </si>
  <si>
    <t>MENOR PREÇO GLOBAL</t>
  </si>
  <si>
    <t>CONTRATAÇÃO DE FIRMA ESPECIALIZADA EM BUFFET
BUFFET PARA 200 PESSOAS (ENTRADA: MOUSSE DE ALHO COM MINI TORRADAS; TARTELETES DE FRANGO DEFUMADO; 
JANTAR COM O CARDÁPIO: ARROZ DE AÇAFRÃO, SALADA WALDORF, MEDALHÃO DE FRANGO E BACON COM MOLHO BRANCO.
SOBREMESA: BOLO COM DOIS SABORES E SORVETE DE CREME.
REFRIGERANTE PRIMEIRA LINHA, ÁGUA MINERAL E SUCO CONCENTRADO.</t>
  </si>
  <si>
    <t>SRV</t>
  </si>
  <si>
    <t>CONTRATAÇÃO DE FIRMA ESPECIALIZADA EM ORNAMENTAÇÃO.
ORNAMENTAÇÃO E ORGANIZAÇÃO DO EVENTO: TOALHAS BRANCAS; TOALHAS COBRE MANCHA, APARADORES, CORTINADO, TAPEÇARIA, TAMPÕES, MESAS E CADEIRAS</t>
  </si>
  <si>
    <t>Sec. Educação</t>
  </si>
  <si>
    <t>Nº 1701.0412200192.054.3390.39.00-04 – SMEC</t>
  </si>
  <si>
    <t>O pagamento do objeto de que trata o PREGÃO PRESENCIAL 132/2019, e consequente contrato serão efetuados pela Tesouraria da Prefeitura Municipal de Sumidouro;</t>
  </si>
  <si>
    <t>Prazo do Contrato: Entrega Imediata.</t>
  </si>
  <si>
    <t>A firma vencedora deverá oferecer os seguintes itens abaixo: 06 garçons; 01 coopera; 01 cozinheira; 01 auxiliar de cozinha; 800 peças de louça branca para o serviço (200 pratos de serviço; 200 garfos de serviço; 200 facas de serviço; 200 pratos de sobremesa; 200 garfos de sobremesa); 200 copos; 200 cadeiras; 30 mesas; 30 tampões redondos; material descartável (guardanapos); material para o serviço (02 recheou; 08 bandejas inox; 08 pegadores; 10 bandejas de apoio)</t>
  </si>
  <si>
    <t>PREGÃO PRESENCIAL Nº 132/2019</t>
  </si>
  <si>
    <t>PROCESSO ADMINISTRATIVO N° 2855/2019 de 13/08/2019</t>
  </si>
  <si>
    <t>CONTRATAÇÃO DE FIRMA ESPECIALIZADA EM BUFFET E ORNAMENTAÇÃO</t>
  </si>
  <si>
    <t>A</t>
  </si>
  <si>
    <t>DESPESAS ENERGIA ELÉTRICA, ÁGUA, TRANSPORTE, GÁS GLP</t>
  </si>
  <si>
    <t>DESPESAS COM MATERIAIS E EQUIPAMENTOS NECESSÁRIOS</t>
  </si>
  <si>
    <t>VALOR EM R$   ( D = A + B + C )</t>
  </si>
  <si>
    <t>CUSTO COM GENEROS ALIMENTÍCIOS E MATERIAIS</t>
  </si>
  <si>
    <t>Abertura das Propostas: 09/10/2019,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</si>
</sst>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90" fontId="8" fillId="0" borderId="0" xfId="50" applyNumberFormat="1" applyFont="1" applyAlignment="1">
      <alignment horizontal="center" vertical="center" wrapText="1"/>
      <protection/>
    </xf>
    <xf numFmtId="190" fontId="40" fillId="0" borderId="10" xfId="50" applyNumberFormat="1" applyFont="1" applyBorder="1" applyAlignment="1">
      <alignment horizontal="center" vertical="center" wrapText="1"/>
      <protection/>
    </xf>
    <xf numFmtId="0" fontId="40" fillId="0" borderId="10" xfId="50" applyFont="1" applyBorder="1" applyAlignment="1">
      <alignment horizontal="left" vertical="center" wrapText="1"/>
      <protection/>
    </xf>
    <xf numFmtId="190" fontId="41" fillId="0" borderId="10" xfId="50" applyNumberFormat="1" applyFont="1" applyBorder="1" applyAlignment="1">
      <alignment horizontal="center" vertical="center" wrapText="1"/>
      <protection/>
    </xf>
    <xf numFmtId="0" fontId="41" fillId="0" borderId="10" xfId="50" applyFont="1" applyBorder="1" applyAlignment="1">
      <alignment horizontal="left" vertical="center" wrapText="1"/>
      <protection/>
    </xf>
    <xf numFmtId="0" fontId="40" fillId="0" borderId="13" xfId="50" applyFont="1" applyBorder="1" applyAlignment="1">
      <alignment vertical="center" wrapText="1"/>
      <protection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4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8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9" xfId="0" applyNumberFormat="1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183" fontId="40" fillId="0" borderId="20" xfId="47" applyFont="1" applyBorder="1" applyAlignment="1">
      <alignment horizontal="center" vertical="center" wrapText="1"/>
    </xf>
    <xf numFmtId="183" fontId="40" fillId="0" borderId="21" xfId="47" applyFont="1" applyBorder="1" applyAlignment="1">
      <alignment horizontal="center" vertical="center" wrapText="1"/>
    </xf>
    <xf numFmtId="4" fontId="40" fillId="22" borderId="20" xfId="47" applyNumberFormat="1" applyFont="1" applyFill="1" applyBorder="1" applyAlignment="1">
      <alignment horizontal="center" vertical="center" wrapText="1"/>
    </xf>
    <xf numFmtId="4" fontId="40" fillId="22" borderId="21" xfId="47" applyNumberFormat="1" applyFont="1" applyFill="1" applyBorder="1" applyAlignment="1">
      <alignment horizontal="center" vertical="center" wrapText="1"/>
    </xf>
    <xf numFmtId="4" fontId="40" fillId="22" borderId="20" xfId="47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733425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5144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6" t="s">
        <v>18</v>
      </c>
      <c r="B2" s="76"/>
      <c r="C2" s="76"/>
      <c r="D2" s="76"/>
      <c r="E2" s="76"/>
      <c r="F2" s="76"/>
      <c r="G2" s="76"/>
    </row>
    <row r="3" spans="1:7" ht="12.75">
      <c r="A3" s="76" t="str">
        <f>UPPER(Dados!B1&amp;"  -  "&amp;Dados!B4)</f>
        <v>PREGÃO PRESENCIAL Nº 132/2019  -  ABERTURA DAS PROPOSTAS: 09/10/2019, ÀS 10:00HS</v>
      </c>
      <c r="B3" s="76"/>
      <c r="C3" s="76"/>
      <c r="D3" s="76"/>
      <c r="E3" s="76"/>
      <c r="F3" s="76"/>
      <c r="G3" s="76"/>
    </row>
    <row r="4" spans="1:7" ht="123.75">
      <c r="A4" s="80" t="str">
        <f>Dados!B3</f>
        <v>CONTRATAÇÃO DE FIRMA ESPECIALIZADA EM BUFFET E ORNAMENTAÇÃO</v>
      </c>
      <c r="B4" s="80"/>
      <c r="C4" s="80"/>
      <c r="D4" s="80"/>
      <c r="E4" s="80"/>
      <c r="F4" s="80"/>
      <c r="G4" s="80"/>
    </row>
    <row r="5" spans="1:7" ht="12.75">
      <c r="A5" s="76" t="str">
        <f>Dados!B2</f>
        <v>PROCESSO ADMINISTRATIVO N° 2855/2019 de 13/08/2019</v>
      </c>
      <c r="B5" s="76"/>
      <c r="C5" s="76"/>
      <c r="D5" s="76"/>
      <c r="E5" s="76"/>
      <c r="F5" s="76"/>
      <c r="G5" s="76"/>
    </row>
    <row r="6" spans="1:7" ht="12.75">
      <c r="A6" s="63" t="str">
        <f>Dados!B7</f>
        <v>MENOR PREÇO GLOBAL</v>
      </c>
      <c r="B6" s="63"/>
      <c r="C6" s="87" t="s">
        <v>28</v>
      </c>
      <c r="D6" s="87"/>
      <c r="E6" s="88">
        <f>Dados!B8</f>
        <v>9066.67</v>
      </c>
      <c r="F6" s="88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8"/>
      <c r="C8" s="78"/>
      <c r="D8" s="78"/>
      <c r="E8" s="78"/>
      <c r="F8" s="78"/>
      <c r="G8" s="78"/>
      <c r="H8" s="50"/>
      <c r="L8" s="43"/>
    </row>
    <row r="9" spans="1:13" s="8" customFormat="1" ht="12" customHeight="1">
      <c r="A9" s="17" t="s">
        <v>1</v>
      </c>
      <c r="B9" s="79"/>
      <c r="C9" s="79"/>
      <c r="D9" s="79"/>
      <c r="E9" s="79"/>
      <c r="F9" s="79"/>
      <c r="G9" s="7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85"/>
      <c r="E10" s="86"/>
      <c r="F10" s="86"/>
      <c r="G10" s="86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47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101.25">
      <c r="A13" s="38">
        <v>1</v>
      </c>
      <c r="B13" s="36" t="s">
        <v>51</v>
      </c>
      <c r="C13" s="39" t="s">
        <v>52</v>
      </c>
      <c r="D13" s="59">
        <v>1</v>
      </c>
      <c r="E13" s="62">
        <v>6566.67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45">
      <c r="A14" s="38">
        <v>2</v>
      </c>
      <c r="B14" s="36" t="s">
        <v>53</v>
      </c>
      <c r="C14" s="39" t="s">
        <v>52</v>
      </c>
      <c r="D14" s="59">
        <v>1</v>
      </c>
      <c r="E14" s="62">
        <v>2500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81" t="s">
        <v>26</v>
      </c>
      <c r="G15" s="82"/>
      <c r="H15" s="51"/>
      <c r="L15" s="45"/>
    </row>
    <row r="16" spans="6:8" ht="14.25" customHeight="1">
      <c r="F16" s="83">
        <f>IF(SUM(G13:G14)=0,"",SUM(G13:G14))</f>
      </c>
      <c r="G16" s="84"/>
      <c r="H16" s="52"/>
    </row>
    <row r="17" spans="1:12" s="46" customFormat="1" ht="42" customHeight="1">
      <c r="A17" s="77" t="str">
        <f>" - "&amp;Dados!B21</f>
        <v> - A firma vencedora deverá oferecer os seguintes itens abaixo: 06 garçons; 01 coopera; 01 cozinheira; 01 auxiliar de cozinha; 800 peças de louça branca para o serviço (200 pratos de serviço; 200 garfos de serviço; 200 facas de serviço; 200 pratos de sobremesa; 200 garfos de sobremesa); 200 copos; 200 cadeiras; 30 mesas; 30 tampões redondos; material descartável (guardanapos); material para o serviço (02 recheou; 08 bandejas inox; 08 pegadores; 10 bandejas de apoio)</v>
      </c>
      <c r="B17" s="77"/>
      <c r="C17" s="77"/>
      <c r="D17" s="77"/>
      <c r="E17" s="77"/>
      <c r="F17" s="77"/>
      <c r="G17" s="77"/>
      <c r="H17" s="53"/>
      <c r="L17" s="47"/>
    </row>
    <row r="18" spans="1:12" s="46" customFormat="1" ht="22.5" customHeight="1">
      <c r="A18" s="77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77"/>
      <c r="C18" s="77"/>
      <c r="D18" s="77"/>
      <c r="E18" s="77"/>
      <c r="F18" s="77"/>
      <c r="G18" s="77"/>
      <c r="H18" s="53"/>
      <c r="L18" s="47"/>
    </row>
    <row r="19" spans="1:12" s="46" customFormat="1" ht="22.5" customHeight="1">
      <c r="A19" s="77" t="str">
        <f>" - "&amp;Dados!B23</f>
        <v> - O pagamento do objeto de que trata o PREGÃO PRESENCIAL 132/2019, e consequente contrato serão efetuados pela Tesouraria da Prefeitura Municipal de Sumidouro;</v>
      </c>
      <c r="B19" s="77"/>
      <c r="C19" s="77"/>
      <c r="D19" s="77"/>
      <c r="E19" s="77"/>
      <c r="F19" s="77"/>
      <c r="G19" s="77"/>
      <c r="H19" s="53"/>
      <c r="L19" s="47"/>
    </row>
    <row r="20" spans="1:12" s="31" customFormat="1" ht="9">
      <c r="A20" s="77" t="str">
        <f>" - "&amp;Dados!B24</f>
        <v> - Proposta válida por 60 (sessenta) dias</v>
      </c>
      <c r="B20" s="77"/>
      <c r="C20" s="77"/>
      <c r="D20" s="77"/>
      <c r="E20" s="77"/>
      <c r="F20" s="77"/>
      <c r="G20" s="77"/>
      <c r="H20" s="51"/>
      <c r="L20" s="45"/>
    </row>
    <row r="21" ht="12.75">
      <c r="H21" s="54"/>
    </row>
    <row r="22" ht="12.75">
      <c r="H22" s="54"/>
    </row>
    <row r="23" spans="1:8" ht="12.75">
      <c r="A23" s="70"/>
      <c r="B23" s="75"/>
      <c r="C23" s="75"/>
      <c r="D23" s="75"/>
      <c r="H23" s="54"/>
    </row>
    <row r="24" spans="1:4" ht="12.75">
      <c r="A24" s="71" t="s">
        <v>62</v>
      </c>
      <c r="B24" s="72" t="s">
        <v>3</v>
      </c>
      <c r="C24" s="89" t="s">
        <v>46</v>
      </c>
      <c r="D24" s="90"/>
    </row>
    <row r="25" spans="1:4" ht="12.75">
      <c r="A25" s="73" t="s">
        <v>32</v>
      </c>
      <c r="B25" s="74" t="s">
        <v>66</v>
      </c>
      <c r="C25" s="91"/>
      <c r="D25" s="92"/>
    </row>
    <row r="26" spans="1:4" ht="24">
      <c r="A26" s="73" t="s">
        <v>33</v>
      </c>
      <c r="B26" s="74" t="s">
        <v>63</v>
      </c>
      <c r="C26" s="91"/>
      <c r="D26" s="92"/>
    </row>
    <row r="27" spans="1:4" ht="12.75">
      <c r="A27" s="73" t="s">
        <v>34</v>
      </c>
      <c r="B27" s="74" t="s">
        <v>35</v>
      </c>
      <c r="C27" s="91"/>
      <c r="D27" s="92"/>
    </row>
    <row r="28" spans="1:4" ht="24">
      <c r="A28" s="73" t="s">
        <v>36</v>
      </c>
      <c r="B28" s="74" t="s">
        <v>64</v>
      </c>
      <c r="C28" s="91"/>
      <c r="D28" s="92"/>
    </row>
    <row r="29" spans="1:4" ht="12.75">
      <c r="A29" s="73" t="s">
        <v>37</v>
      </c>
      <c r="B29" s="74" t="s">
        <v>38</v>
      </c>
      <c r="C29" s="91"/>
      <c r="D29" s="92"/>
    </row>
    <row r="30" spans="1:4" ht="12.75">
      <c r="A30" s="73" t="s">
        <v>39</v>
      </c>
      <c r="B30" s="74" t="s">
        <v>40</v>
      </c>
      <c r="C30" s="91"/>
      <c r="D30" s="92"/>
    </row>
    <row r="31" spans="1:4" ht="12.75">
      <c r="A31" s="73" t="s">
        <v>41</v>
      </c>
      <c r="B31" s="74" t="s">
        <v>42</v>
      </c>
      <c r="C31" s="93"/>
      <c r="D31" s="92"/>
    </row>
    <row r="32" spans="1:4" ht="12.75">
      <c r="A32" s="71" t="s">
        <v>43</v>
      </c>
      <c r="B32" s="72" t="s">
        <v>44</v>
      </c>
      <c r="C32" s="91"/>
      <c r="D32" s="92"/>
    </row>
    <row r="33" spans="1:4" ht="12.75">
      <c r="A33" s="71" t="s">
        <v>45</v>
      </c>
      <c r="B33" s="72" t="s">
        <v>65</v>
      </c>
      <c r="C33" s="91"/>
      <c r="D33" s="92"/>
    </row>
  </sheetData>
  <sheetProtection/>
  <autoFilter ref="A11:G20"/>
  <mergeCells count="25">
    <mergeCell ref="C32:D32"/>
    <mergeCell ref="C33:D33"/>
    <mergeCell ref="C29:D29"/>
    <mergeCell ref="C30:D30"/>
    <mergeCell ref="C27:D27"/>
    <mergeCell ref="C31:D31"/>
    <mergeCell ref="C24:D24"/>
    <mergeCell ref="C25:D25"/>
    <mergeCell ref="C26:D26"/>
    <mergeCell ref="C28:D2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  <mergeCell ref="A2:G2"/>
    <mergeCell ref="A17:G17"/>
    <mergeCell ref="A18:G18"/>
    <mergeCell ref="A19:G19"/>
    <mergeCell ref="B8:G8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59</v>
      </c>
      <c r="E1" s="4"/>
      <c r="F1" s="4"/>
      <c r="G1" s="4"/>
    </row>
    <row r="2" spans="1:7" ht="12.75">
      <c r="A2" s="18" t="s">
        <v>9</v>
      </c>
      <c r="B2" t="s">
        <v>60</v>
      </c>
      <c r="E2" s="4"/>
      <c r="F2" s="4"/>
      <c r="G2" s="4"/>
    </row>
    <row r="3" spans="1:7" ht="12.75">
      <c r="A3" s="18" t="s">
        <v>10</v>
      </c>
      <c r="B3" s="5" t="s">
        <v>61</v>
      </c>
      <c r="C3" s="5"/>
      <c r="E3" s="4"/>
      <c r="F3" s="4"/>
      <c r="G3" s="4"/>
    </row>
    <row r="4" spans="1:7" ht="12.75">
      <c r="A4" s="18" t="s">
        <v>11</v>
      </c>
      <c r="B4" s="11" t="s">
        <v>67</v>
      </c>
      <c r="C4" s="5"/>
      <c r="E4" s="4"/>
      <c r="F4" s="4"/>
      <c r="G4" s="4"/>
    </row>
    <row r="5" spans="1:7" ht="12.75">
      <c r="A5" s="18" t="s">
        <v>12</v>
      </c>
      <c r="B5" s="11" t="s">
        <v>48</v>
      </c>
      <c r="C5" s="5"/>
      <c r="E5" s="4"/>
      <c r="F5" s="4"/>
      <c r="G5" s="4"/>
    </row>
    <row r="6" spans="1:7" ht="12.75">
      <c r="A6" s="18" t="s">
        <v>29</v>
      </c>
      <c r="B6" s="14" t="s">
        <v>49</v>
      </c>
      <c r="C6" s="5"/>
      <c r="E6" s="4"/>
      <c r="F6" s="4"/>
      <c r="G6" s="4"/>
    </row>
    <row r="7" spans="1:7" ht="12.75">
      <c r="A7" s="18" t="s">
        <v>13</v>
      </c>
      <c r="B7" s="5" t="s">
        <v>50</v>
      </c>
      <c r="C7" s="5"/>
      <c r="E7" s="4"/>
      <c r="F7" s="4"/>
      <c r="G7" s="4"/>
    </row>
    <row r="8" spans="1:7" ht="12.75">
      <c r="A8" s="27" t="s">
        <v>22</v>
      </c>
      <c r="B8" s="58">
        <v>9066.67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54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6" t="s">
        <v>55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114.75">
      <c r="A21" s="22" t="s">
        <v>14</v>
      </c>
      <c r="B21" s="23" t="s">
        <v>58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56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12.75">
      <c r="A25" s="22" t="s">
        <v>30</v>
      </c>
      <c r="B25" s="69" t="s">
        <v>57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2019-09-24T16:53:41Z</cp:lastPrinted>
  <dcterms:created xsi:type="dcterms:W3CDTF">2006-04-18T17:38:46Z</dcterms:created>
  <dcterms:modified xsi:type="dcterms:W3CDTF">2019-09-24T16:56:26Z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