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<sst xmlns="http://schemas.openxmlformats.org/spreadsheetml/2006/main" count="50" uniqueCount="46">
  <si>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</si>
  <si>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</si>
  <si>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</si>
  <si>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</si>
  <si>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</si>
  <si>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</si>
  <si>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</si>
  <si>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</si>
  <si>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</si>
  <si>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</si>
  <si>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</si>
  <si>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</si>
  <si>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</si>
  <si>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</si>
  <si>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</si>
  <si>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</si>
  <si>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</si>
  <si>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</si>
  <si>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</si>
  <si>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</si>
  <si>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</si>
  <si>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</si>
  <si>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</si>
  <si>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</si>
  <si>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</si>
  <si>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</si>
  <si>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</si>
  <si>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</si>
  <si>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</si>
  <si>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</si>
  <si>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</si>
  <si>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</si>
  <si>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MENOR PREÇO</t>
  </si>
  <si>
    <t>Sec. Saúde</t>
  </si>
  <si>
    <t>Prazo do contrato: Entrega Imediata.</t>
  </si>
  <si>
    <t>AQUISIÇÃO DE AQUISIÇÃO DE VEÍCULO SEDAN</t>
  </si>
  <si>
    <t>Homologação: __/__/2021</t>
  </si>
  <si>
    <t>Previsão Publicação: __/__/2021</t>
  </si>
  <si>
    <t>n.º 1801.1030400691.157-4490.52.00-13</t>
  </si>
  <si>
    <t>PREGÃO PRESENCIAL Nº 136/2021</t>
  </si>
  <si>
    <t>PROCESSO ADMINISTRATIVO N° 3092/2021 de 20/10/2021</t>
  </si>
  <si>
    <t>O pagamento do objeto de que trata o PREGÃO PRESENCIAL 136/2021, será efetuado pela Secretaria Municipal de Saúde de Sumidouro;</t>
  </si>
  <si>
    <t>A entrega dos veículos deverá preceder de horário previamente agendado com o Fiscal do presente contrato, pelos telefones (22) 2531-2150/ (22) 2531-2251.</t>
  </si>
  <si>
    <t>Prazo máximo de entrega dos veículos de 15 (quinze) dias corridos, a contar da data de recebimento da nota de empenho.</t>
  </si>
  <si>
    <t>VEÍCULO AUTOMOTOR TIPO SEDAN, 4 PORTAS, 0 KM, NA COR BRANCA, SISTEMA TOTAL FLEX DE COMBUSTÍVEL, 5 VELOCIDADES, CÂMBIO MANUAL DE 5 VELOCIDADES, TANQUE DE NO MÍNIMO 41 LITROS, PORTA MALAS DE NO MÍNIMO 410 LITROS, DIREÇÃO ELÉTRICA OU HIDRÁULICA, COMPUTADOR DE BORDO, FARÓIS DUPLOS E DE NEBLINA, RETROVISORES ELÉTRICOS, FREIOS ABS COM EBD, VIDROS ELÉTRICOS NAS 4 PORTAS, ALARME, RODAS DE LIGA LEVE 14" OU 15", AR CONDICIONADO, SISTEMA DE SOM COM AUTO FALANTE, DUPLO AIR BAG, FREIOS ABS, TAPETES INTERNOS, TRAVAMENTO ELÉTRICO DAS 4 PORTAS</t>
  </si>
  <si>
    <t>Abertura das Propostas: 15/12/2021,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</si>
</sst>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6" xfId="63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15"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color auto="1"/>
      </font>
      <fill>
        <patternFill>
          <bgColor indexed="26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990600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0</xdr:row>
      <xdr:rowOff>276225</xdr:rowOff>
    </xdr:from>
    <xdr:to>
      <xdr:col>6</xdr:col>
      <xdr:colOff>647700</xdr:colOff>
      <xdr:row>3</xdr:row>
      <xdr:rowOff>352425</xdr:rowOff>
    </xdr:to>
    <xdr:grpSp>
      <xdr:nvGrpSpPr>
        <xdr:cNvPr id="3" name="Group 73"/>
        <xdr:cNvGrpSpPr>
          <a:grpSpLocks/>
        </xdr:cNvGrpSpPr>
      </xdr:nvGrpSpPr>
      <xdr:grpSpPr>
        <a:xfrm>
          <a:off x="5553075" y="276225"/>
          <a:ext cx="1790700" cy="114300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3092/21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7.8515625" style="1" customWidth="1"/>
    <col min="2" max="2" width="54.00390625" style="2" customWidth="1"/>
    <col min="3" max="3" width="9.140625" style="1" customWidth="1"/>
    <col min="4" max="4" width="9.140625" style="27" customWidth="1"/>
    <col min="5" max="6" width="10.140625" style="14" customWidth="1"/>
    <col min="7" max="7" width="10.140625" style="12" customWidth="1"/>
    <col min="8" max="8" width="11.8515625" style="48" customWidth="1"/>
    <col min="9" max="9" width="11.57421875" style="2" customWidth="1"/>
    <col min="10" max="11" width="9.140625" style="2" customWidth="1"/>
    <col min="12" max="12" width="9.140625" style="43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7"/>
    </row>
    <row r="2" spans="1:7" ht="12.75">
      <c r="A2" s="74" t="s">
        <v>19</v>
      </c>
      <c r="B2" s="74"/>
      <c r="C2" s="74"/>
      <c r="D2" s="74"/>
      <c r="E2" s="74"/>
      <c r="F2" s="74"/>
      <c r="G2" s="74"/>
    </row>
    <row r="3" spans="1:7" ht="12.75">
      <c r="A3" s="74" t="str">
        <f>UPPER(Dados!B1&amp;"  -  "&amp;Dados!B4)</f>
        <v>PREGÃO PRESENCIAL Nº 136/2021  -  ABERTURA DAS PROPOSTAS: 15/12/2021, ÀS 10:00HS</v>
      </c>
      <c r="B3" s="74"/>
      <c r="C3" s="74"/>
      <c r="D3" s="74"/>
      <c r="E3" s="74"/>
      <c r="F3" s="74"/>
      <c r="G3" s="74"/>
    </row>
    <row r="4" spans="1:7" ht="67.5">
      <c r="A4" s="75" t="str">
        <f>Dados!B3</f>
        <v>AQUISIÇÃO DE AQUISIÇÃO DE VEÍCULO SEDAN</v>
      </c>
      <c r="B4" s="75"/>
      <c r="C4" s="75"/>
      <c r="D4" s="75"/>
      <c r="E4" s="75"/>
      <c r="F4" s="75"/>
      <c r="G4" s="75"/>
    </row>
    <row r="5" spans="1:7" ht="12.75">
      <c r="A5" s="74" t="str">
        <f>Dados!B2</f>
        <v>PROCESSO ADMINISTRATIVO N° 3092/2021 de 20/10/2021</v>
      </c>
      <c r="B5" s="74"/>
      <c r="C5" s="74"/>
      <c r="D5" s="74"/>
      <c r="E5" s="74"/>
      <c r="F5" s="74"/>
      <c r="G5" s="74"/>
    </row>
    <row r="6" spans="1:7" ht="12.75">
      <c r="A6" s="62" t="str">
        <f>Dados!B7</f>
        <v>MENOR PREÇO</v>
      </c>
      <c r="B6" s="62"/>
      <c r="C6" s="70" t="s">
        <v>29</v>
      </c>
      <c r="D6" s="70"/>
      <c r="E6" s="71">
        <f>Dados!B8</f>
        <v>88445</v>
      </c>
      <c r="F6" s="71"/>
      <c r="G6" s="62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2"/>
      <c r="C8" s="72"/>
      <c r="D8" s="72"/>
      <c r="E8" s="72"/>
      <c r="F8" s="72"/>
      <c r="G8" s="72"/>
      <c r="H8" s="49"/>
      <c r="L8" s="42"/>
    </row>
    <row r="9" spans="1:13" s="8" customFormat="1" ht="12" customHeight="1">
      <c r="A9" s="16" t="s">
        <v>1</v>
      </c>
      <c r="B9" s="65"/>
      <c r="C9" s="65"/>
      <c r="D9" s="65"/>
      <c r="E9" s="65"/>
      <c r="F9" s="65"/>
      <c r="G9" s="65"/>
      <c r="H9" s="49"/>
      <c r="L9" s="42"/>
      <c r="M9" s="42"/>
    </row>
    <row r="10" spans="1:12" s="8" customFormat="1" ht="12" customHeight="1">
      <c r="A10" s="16" t="s">
        <v>2</v>
      </c>
      <c r="B10" s="40"/>
      <c r="C10" s="29" t="s">
        <v>8</v>
      </c>
      <c r="D10" s="73"/>
      <c r="E10" s="73"/>
      <c r="F10" s="73"/>
      <c r="G10" s="73"/>
      <c r="H10" s="49"/>
      <c r="L10" s="42"/>
    </row>
    <row r="11" spans="1:7" ht="4.5" customHeight="1">
      <c r="A11" s="3"/>
      <c r="B11" s="31"/>
      <c r="C11" s="31"/>
      <c r="D11" s="32"/>
      <c r="E11" s="60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4" t="s">
        <v>25</v>
      </c>
      <c r="F12" s="54" t="s">
        <v>26</v>
      </c>
      <c r="G12" s="36" t="s">
        <v>7</v>
      </c>
      <c r="H12" s="49"/>
      <c r="L12" s="42"/>
    </row>
    <row r="13" spans="1:12" s="8" customFormat="1" ht="112.5">
      <c r="A13" s="37">
        <v>1</v>
      </c>
      <c r="B13" s="35" t="s">
        <v>44</v>
      </c>
      <c r="C13" s="38" t="s">
        <v>5</v>
      </c>
      <c r="D13" s="58">
        <v>1</v>
      </c>
      <c r="E13" s="61">
        <v>88445</v>
      </c>
      <c r="F13" s="56"/>
      <c r="G13" s="39">
        <f>IF(F13="","",IF(ISTEXT(F13),"NC",F13*D13))</f>
      </c>
      <c r="H13" s="49"/>
      <c r="K13" s="7"/>
      <c r="L13" s="42"/>
    </row>
    <row r="14" spans="1:12" s="30" customFormat="1" ht="9">
      <c r="A14" s="41"/>
      <c r="E14" s="55"/>
      <c r="F14" s="66" t="s">
        <v>27</v>
      </c>
      <c r="G14" s="67"/>
      <c r="H14" s="50"/>
      <c r="L14" s="44"/>
    </row>
    <row r="15" spans="6:8" ht="14.25" customHeight="1">
      <c r="F15" s="68">
        <f>IF(SUM(G13:G13)=0,"",SUM(G13:G13))</f>
      </c>
      <c r="G15" s="69"/>
      <c r="H15" s="51"/>
    </row>
    <row r="16" spans="1:12" s="45" customFormat="1" ht="9">
      <c r="A16" s="64" t="str">
        <f>" - "&amp;Dados!B21</f>
        <v> - A entrega dos veículos deverá preceder de horário previamente agendado com o Fiscal do presente contrato, pelos telefones (22) 2531-2150/ (22) 2531-2251.</v>
      </c>
      <c r="B16" s="64"/>
      <c r="C16" s="64"/>
      <c r="D16" s="64"/>
      <c r="E16" s="64"/>
      <c r="F16" s="64"/>
      <c r="G16" s="64"/>
      <c r="H16" s="52"/>
      <c r="L16" s="46"/>
    </row>
    <row r="17" spans="1:12" s="45" customFormat="1" ht="9">
      <c r="A17" s="64" t="str">
        <f>" - "&amp;Dados!B22</f>
        <v> - Prazo máximo de entrega dos veículos de 15 (quinze) dias corridos, a contar da data de recebimento da nota de empenho.</v>
      </c>
      <c r="B17" s="64"/>
      <c r="C17" s="64"/>
      <c r="D17" s="64"/>
      <c r="E17" s="64"/>
      <c r="F17" s="64"/>
      <c r="G17" s="64"/>
      <c r="H17" s="52"/>
      <c r="L17" s="46"/>
    </row>
    <row r="18" spans="1:12" s="45" customFormat="1" ht="9">
      <c r="A18" s="64" t="str">
        <f>" - "&amp;Dados!B23</f>
        <v> - O pagamento do objeto de que trata o PREGÃO PRESENCIAL 136/2021, será efetuado pela Secretaria Municipal de Saúde de Sumidouro;</v>
      </c>
      <c r="B18" s="64"/>
      <c r="C18" s="64"/>
      <c r="D18" s="64"/>
      <c r="E18" s="64"/>
      <c r="F18" s="64"/>
      <c r="G18" s="64"/>
      <c r="H18" s="52"/>
      <c r="L18" s="46"/>
    </row>
    <row r="19" spans="1:12" s="30" customFormat="1" ht="9">
      <c r="A19" s="64" t="str">
        <f>" - "&amp;Dados!B24</f>
        <v> - Proposta válida por 60 (sessenta) dias</v>
      </c>
      <c r="B19" s="64"/>
      <c r="C19" s="64"/>
      <c r="D19" s="64"/>
      <c r="E19" s="64"/>
      <c r="F19" s="64"/>
      <c r="G19" s="64"/>
      <c r="H19" s="50"/>
      <c r="L19" s="44"/>
    </row>
    <row r="20" ht="12.75">
      <c r="H20" s="53"/>
    </row>
  </sheetData>
  <sheetProtection/>
  <autoFilter ref="A11:G19"/>
  <mergeCells count="15">
    <mergeCell ref="C6:D6"/>
    <mergeCell ref="E6:F6"/>
    <mergeCell ref="B8:G8"/>
    <mergeCell ref="D10:G10"/>
    <mergeCell ref="A2:G2"/>
    <mergeCell ref="A3:G3"/>
    <mergeCell ref="A4:G4"/>
    <mergeCell ref="A5:G5"/>
    <mergeCell ref="A19:G19"/>
    <mergeCell ref="B9:G9"/>
    <mergeCell ref="F14:G14"/>
    <mergeCell ref="F15:G15"/>
    <mergeCell ref="A18:G18"/>
    <mergeCell ref="A16:G16"/>
    <mergeCell ref="A17:G17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5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6" stopIfTrue="1">
      <formula>$A13</formula>
    </cfRule>
  </conditionalFormatting>
  <conditionalFormatting sqref="G13">
    <cfRule type="expression" priority="25" dxfId="5" stopIfTrue="1">
      <formula>IF(ISTEXT(F13),FALSE(),IF(F13&gt;E13,TRUE(),FALSE()))</formula>
    </cfRule>
  </conditionalFormatting>
  <conditionalFormatting sqref="F13">
    <cfRule type="cellIs" priority="11" dxfId="4" operator="equal" stopIfTrue="1">
      <formula>""</formula>
    </cfRule>
  </conditionalFormatting>
  <conditionalFormatting sqref="B10">
    <cfRule type="cellIs" priority="8" dxfId="0" operator="equal" stopIfTrue="1">
      <formula>$G$1</formula>
    </cfRule>
  </conditionalFormatting>
  <conditionalFormatting sqref="B8:G9">
    <cfRule type="cellIs" priority="9" dxfId="0" operator="equal" stopIfTrue="1">
      <formula>$J$1</formula>
    </cfRule>
  </conditionalFormatting>
  <conditionalFormatting sqref="B13">
    <cfRule type="expression" priority="10" dxfId="1" stopIfTrue="1">
      <formula>IF(#REF!=1,IF(#REF!=0,1,0),0)</formula>
    </cfRule>
  </conditionalFormatting>
  <conditionalFormatting sqref="D10:G10">
    <cfRule type="cellIs" priority="24" dxfId="0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7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4" width="16.421875" style="0" customWidth="1"/>
    <col min="5" max="5" width="22.00390625" style="0" customWidth="1"/>
    <col min="6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39</v>
      </c>
      <c r="E1" s="4"/>
      <c r="F1" s="4"/>
      <c r="G1" s="4"/>
    </row>
    <row r="2" spans="1:7" ht="12.75">
      <c r="A2" s="17" t="s">
        <v>10</v>
      </c>
      <c r="B2" s="5" t="s">
        <v>40</v>
      </c>
      <c r="E2" s="4"/>
      <c r="F2" s="4"/>
      <c r="G2" s="4"/>
    </row>
    <row r="3" spans="1:7" ht="12.75">
      <c r="A3" s="17" t="s">
        <v>11</v>
      </c>
      <c r="B3" s="5" t="s">
        <v>35</v>
      </c>
      <c r="C3" s="5"/>
      <c r="E3" s="4"/>
      <c r="F3" s="4"/>
      <c r="G3" s="4"/>
    </row>
    <row r="4" spans="1:7" ht="12.75">
      <c r="A4" s="17" t="s">
        <v>12</v>
      </c>
      <c r="B4" s="10" t="s">
        <v>45</v>
      </c>
      <c r="C4" s="5"/>
      <c r="E4" s="4"/>
      <c r="F4" s="4"/>
      <c r="G4" s="4"/>
    </row>
    <row r="5" spans="1:7" ht="12.75">
      <c r="A5" s="17" t="s">
        <v>13</v>
      </c>
      <c r="B5" s="10" t="s">
        <v>36</v>
      </c>
      <c r="C5" s="5"/>
      <c r="E5" s="4"/>
      <c r="F5" s="4"/>
      <c r="G5" s="4"/>
    </row>
    <row r="6" spans="1:7" ht="12.75">
      <c r="A6" s="17" t="s">
        <v>30</v>
      </c>
      <c r="B6" s="13" t="s">
        <v>37</v>
      </c>
      <c r="C6" s="5"/>
      <c r="E6" s="4"/>
      <c r="F6" s="4"/>
      <c r="G6" s="4"/>
    </row>
    <row r="7" spans="1:7" ht="12.75">
      <c r="A7" s="17" t="s">
        <v>14</v>
      </c>
      <c r="B7" s="5" t="s">
        <v>32</v>
      </c>
      <c r="C7" s="5"/>
      <c r="E7" s="4"/>
      <c r="F7" s="4"/>
      <c r="G7" s="4"/>
    </row>
    <row r="8" spans="1:7" ht="12.75">
      <c r="A8" s="26" t="s">
        <v>23</v>
      </c>
      <c r="B8" s="57">
        <v>88445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4"/>
      <c r="B14" s="25"/>
      <c r="E14" s="25"/>
      <c r="F14" s="4"/>
      <c r="G14" s="4"/>
    </row>
    <row r="15" spans="1:13" s="24" customFormat="1" ht="12.75">
      <c r="A15" s="23" t="s">
        <v>21</v>
      </c>
      <c r="B15" s="25" t="s">
        <v>33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256" s="24" customFormat="1" ht="12.75">
      <c r="A16" s="23" t="s">
        <v>22</v>
      </c>
      <c r="B16" s="59" t="s">
        <v>38</v>
      </c>
      <c r="C16" s="59"/>
      <c r="D16" s="59"/>
      <c r="E16" s="59"/>
      <c r="F16" s="59"/>
      <c r="G16" s="25"/>
      <c r="H16" s="25"/>
      <c r="I16" s="25"/>
      <c r="J16" s="25"/>
      <c r="K16" s="25"/>
      <c r="L16" s="25"/>
      <c r="M16" s="25"/>
      <c r="IV16" s="25"/>
    </row>
    <row r="17" spans="2:7" ht="12.75">
      <c r="B17" s="25"/>
      <c r="E17" s="4"/>
      <c r="F17" s="25"/>
      <c r="G17" s="25"/>
    </row>
    <row r="18" spans="2:7" ht="12.75">
      <c r="B18" s="25"/>
      <c r="E18" s="4"/>
      <c r="F18" s="25"/>
      <c r="G18" s="25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38.25">
      <c r="A21" s="21" t="s">
        <v>15</v>
      </c>
      <c r="B21" s="22" t="s">
        <v>42</v>
      </c>
      <c r="E21" s="4"/>
      <c r="F21" s="4"/>
      <c r="G21" s="4"/>
    </row>
    <row r="22" spans="1:7" ht="38.25">
      <c r="A22" s="21" t="s">
        <v>16</v>
      </c>
      <c r="B22" s="22" t="s">
        <v>43</v>
      </c>
      <c r="E22" s="4"/>
      <c r="F22" s="4"/>
      <c r="G22" s="4"/>
    </row>
    <row r="23" spans="1:7" ht="38.25">
      <c r="A23" s="21" t="s">
        <v>17</v>
      </c>
      <c r="B23" s="22" t="s">
        <v>41</v>
      </c>
      <c r="C23" s="9"/>
      <c r="E23" s="4"/>
      <c r="F23" s="4"/>
      <c r="G23" s="4"/>
    </row>
    <row r="24" spans="1:7" ht="25.5">
      <c r="A24" s="21" t="s">
        <v>18</v>
      </c>
      <c r="B24" s="22" t="s">
        <v>28</v>
      </c>
      <c r="E24" s="4"/>
      <c r="F24" s="4"/>
      <c r="G24" s="4"/>
    </row>
    <row r="25" spans="1:2" ht="12.75">
      <c r="A25" s="21" t="s">
        <v>31</v>
      </c>
      <c r="B25" s="63" t="s">
        <v>34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2021-11-30T17:47:53Z</cp:lastPrinted>
  <dcterms:created xsi:type="dcterms:W3CDTF">2006-04-18T17:38:46Z</dcterms:created>
  <dcterms:modified xsi:type="dcterms:W3CDTF">2021-11-30T19:11:21Z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