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Preços'!$A$11:$G$27</definedName>
    <definedName name="_xlfn.BAHTTEXT" hidden="1">#NAME?</definedName>
    <definedName name="_xlnm.Print_Titles" localSheetId="0">'Quadro de Preços'!$1:$12</definedName>
  </definedNames>
  <calcPr fullCalcOnLoad="1"/>
</workbook>
</file>

<file path=xl/sharedStrings.xml><?xml version="1.0" encoding="utf-8"?>
<sst xmlns="http://schemas.openxmlformats.org/spreadsheetml/2006/main" count="65" uniqueCount="53">
  <si>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</si>
  <si>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</si>
  <si>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</si>
  <si>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</si>
  <si>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</si>
  <si>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</si>
  <si>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</si>
  <si>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</si>
  <si>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</si>
  <si>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</si>
  <si>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</si>
  <si>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</si>
  <si>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</si>
  <si>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</si>
  <si>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</si>
  <si>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</si>
  <si>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</si>
  <si>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</si>
  <si>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</si>
  <si>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</si>
  <si>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</si>
  <si>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</si>
  <si>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</si>
  <si>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</si>
  <si>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</si>
  <si>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</si>
  <si>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</si>
  <si>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</si>
  <si>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</si>
  <si>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</si>
  <si>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</si>
  <si>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</si>
  <si>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Homologação: __/__/2019</t>
  </si>
  <si>
    <t>Previsão Publicação: __/__/2019</t>
  </si>
  <si>
    <t>PREGÃO PRESENCIAL Nº 139/2019</t>
  </si>
  <si>
    <t>PROCESSO ADMINISTRATIVO N° 1048/2019 de 21/03/2019</t>
  </si>
  <si>
    <t>O pagamento do objeto de que trata o PREGÃO PRESENCIAL 139/2019, e consequente contrato serão efetuados pela Tesouraria da Secretaria Municipal de Saúde no prazo de até 30 dias a contar da emissão do documento de cobrança;</t>
  </si>
  <si>
    <t>Prazo da Ata: A contar da assinatura com vigência por um período de 12 meses.</t>
  </si>
  <si>
    <t>O objeto do presente termo de referência será recebido conforme solicitação da Secretaria com prazo não superior a 30 (trinta) dias úteis após recebimento da nota de empenho.
O certame licitatório será na modalidade Pregão Presencial, sendo vencedor a empresa que ofertar a menor proposta global em lote único, devendo cotar todos os itens, que serão padronizados conforme especificação de cada item.
A empresa vencedora deverá oferecer total garantia sobre o uniforme fornecido, devendo substituir as peças que porventura apresentem problemas de fabricação ou tamanhos não condizentes com as extraídas durante a visitação prévia realizada pela mesma.</t>
  </si>
  <si>
    <t>Os materiais deverão ser entregues no endereço: Rua Dez de Junho s/n, no horário das 09h00min  as 16h00min horas. Sendo o frete, carga e descarga por conta do fornecedor até o local indicado.</t>
  </si>
  <si>
    <t>CAMISA POLO MASCULINA, COMPOSIÇÃO: PIQUET (50 % POLIÉSTER E 50% ALGODÃO, SEM BOLSO); PEITILHO 2 BOTÕES, 13 CM; BRASÃO DE SUMIDOURO-RJ BORDADO LADO ESQUERDO NA ALTURA DO PEITO MEDIDA (8CM X 8 CM); SÍMBOLO DO SUS BORDADO NA COR AZUL MARINHO (8 CM DE COMPRIMENTO X 4 CM DE LARGURA), ABAIXO DO SÍMBOLO A SIGLA CSCRM BORDADA (CENTRO DE SAÚDE CAROLINO RIBEIRO DE MOURA), COR AZUL MARINHO (6 CM DE COMPRIMENTO X 2 CM DE LARGURA); COR DE TODA CAMISA AZUL CELESTE, GOLA (AZUL MARINHO), CORDÃO DE LIMPEZA DA GOLA (AZUL MARINHO), BORDAS DA MANGA (AZUL MARINHO), PEITINHO PARTE DE DENTRO (AZUL MARINHO), PARTE DE FORA (AZUL CELESTE), TAMANHO M</t>
  </si>
  <si>
    <t>CAMISA POLO MASCULINA, COMPOSIÇÃO: PIQUET (50 % POLIÉSTER E 50% ALGODÃO, SEM BOLSO); PEITILHO 2 BOTÕES, 13 CM; BRASÃO DE SUMIDOURO-RJ BORDADO LADO ESQUERDO NA ALTURA DO PEITO MEDIDA (8CM X 8 CM); SÍMBOLO DO SUS BORDADO NA COR AZUL MARINHO (8 CM DE COMPRIMENTO X 4 CM DE LARGURA), ABAIXO DO SÍMBOLO A SIGLA CSCRM BORDADA (CENTRO DE SAÚDE CAROLINO RIBEIRO DE MOURA), COR AZUL MARINHO (6 CM DE COMPRIMENTO X 2 CM DE LARGURA); COR DE TODA CAMISA AZUL CELESTE, GOLA (AZUL MARINHO), CORDÃO DE LIMPEZA DA GOLA (AZUL MARINHO), BORDAS DA MANGA (AZUL MARINHO), PEITINHO PARTE DE DENTRO (AZUL MARINHO), PARTE DE FORA (AZUL CELESTE), TAMANHO G</t>
  </si>
  <si>
    <t>CAMISA POLO MASCULINA, COMPOSIÇÃO: PIQUET (50 % POLIÉSTER E 50% ALGODÃO, SEM BOLSO); PEITILHO 2 BOTÕES, 13 CM; BRASÃO DE SUMIDOURO-RJ BORDADO LADO ESQUERDO NA ALTURA DO PEITO MEDIDA (8CM X 8 CM); SÍMBOLO DO SUS BORDADO NA COR AZUL MARINHO (8 CM DE COMPRIMENTO X 4 CM DE LARGURA), ABAIXO DO SÍMBOLO A SIGLA CSCRM BORDADA (CENTRO DE SAÚDE CAROLINO RIBEIRO DE MOURA), COR AZUL MARINHO (6 CM DE COMPRIMENTO X 2 CM DE LARGURA); COR DE TODA CAMISA AZUL CELESTE, GOLA (AZUL MARINHO), CORDÃO DE LIMPEZA DA GOLA (AZUL MARINHO), BORDAS DA MANGA (AZUL MARINHO), PEITINHO PARTE DE DENTRO (AZUL MARINHO), PARTE DE FORA (AZUL CELESTE), TAMANHO GG</t>
  </si>
  <si>
    <t>CAMISA POLO FEMININA, COMPOSIÇÃO: PIQUET (50 % POLIÉSTER E 50% ALGODÃO, SEM BOLSO); PEITILHO 2 BOTÕES, 13 CM; BRASÃO DE SUMIDOURO-RJ BORDADO LADO ESQUERDO NA ALTURA DO PEITO MEDIDA (8CM X 8 CM); SÍMBOLO DO SUS BORDADO NA COR AZUL MARINHO (8 CM DE COMPRIMENTO X 4 CM DE LARGURA), ABAIXO DO SÍMBOLO A SIGLA CSCRM BORDADA (CENTRO DE SAÚDE CAROLINO RIBEIRO DE MOURA), COR AZUL MARINHO (6 CM DE COMPRIMENTO X 2 CM DE LARGURA); COR DE TODA CAMISA AZUL CELESTE, GOLA (AZUL MARINHO), CORDÃO DE LIMPEZA DA GOLA (AZUL MARINHO), BORDAS DA MANGA (AZUL MARINHO), PEITINHO PARTE DE DENTRO (AZUL MARINHO), PARTE DE FORA (AZUL CELESTE), TAMANHO P</t>
  </si>
  <si>
    <t>CAMISA POLO FEMININA, COMPOSIÇÃO: PIQUET (50 % POLIÉSTER E 50% ALGODÃO, SEM BOLSO); PEITILHO 2 BOTÕES, 13 CM; BRASÃO DE SUMIDOURO-RJ BORDADO LADO ESQUERDO NA ALTURA DO PEITO MEDIDA (8CM X 8 CM); SÍMBOLO DO SUS BORDADO NA COR AZUL MARINHO (8 CM DE COMPRIMENTO X 4 CM DE LARGURA), ABAIXO DO SÍMBOLO A SIGLA CSCRM BORDADA (CENTRO DE SAÚDE CAROLINO RIBEIRO DE MOURA), COR AZUL MARINHO (6 CM DE COMPRIMENTO X 2 CM DE LARGURA); COR DE TODA CAMISA AZUL CELESTE, GOLA (AZUL MARINHO), CORDÃO DE LIMPEZA DA GOLA (AZUL MARINHO), BORDAS DA MANGA (AZUL MARINHO), PEITINHO PARTE DE DENTRO (AZUL MARINHO), PARTE DE FORA (AZUL CELESTE), TAMANHO M</t>
  </si>
  <si>
    <t>CAMISA POLO FEMININA, COMPOSIÇÃO: PIQUET (50 % POLIÉSTER E 50% ALGODÃO, SEM BOLSO); PEITILHO 2 BOTÕES, 13 CM; BRASÃO DE SUMIDOURO-RJ BORDADO LADO ESQUERDO NA ALTURA DO PEITO MEDIDA (8CM X 8 CM); SÍMBOLO DO SUS BORDADO NA COR AZUL MARINHO (8 CM DE COMPRIMENTO X 4 CM DE LARGURA), ABAIXO DO SÍMBOLO A SIGLA CSCRM BORDADA (CENTRO DE SAÚDE CAROLINO RIBEIRO DE MOURA), COR AZUL MARINHO (6 CM DE COMPRIMENTO X 2 CM DE LARGURA); COR DE TODA CAMISA AZUL CELESTE, GOLA (AZUL MARINHO), CORDÃO DE LIMPEZA DA GOLA (AZUL MARINHO), BORDAS DA MANGA (AZUL MARINHO), PEITINHO PARTE DE DENTRO (AZUL MARINHO), PARTE DE FORA (AZUL CELESTE), TAMANHO G</t>
  </si>
  <si>
    <t>CAMISA POLO FEMININA, COMPOSIÇÃO: PIQUET (50 % POLIÉSTER E 50% ALGODÃO, SEM BOLSO); PEITILHO 2 BOTÕES, 13 CM; BRASÃO DE SUMIDOURO-RJ BORDADO LADO ESQUERDO NA ALTURA DO PEITO MEDIDA (8CM X 8 CM); SÍMBOLO DO SUS BORDADO NA COR AZUL MARINHO (8 CM DE COMPRIMENTO X 4 CM DE LARGURA), ABAIXO DO SÍMBOLO A SIGLA CSCRM BORDADA (CENTRO DE SAÚDE CAROLINO RIBEIRO DE MOURA), COR AZUL MARINHO (6 CM DE COMPRIMENTO X 2 CM DE LARGURA); COR DE TODA CAMISA AZUL CELESTE, GOLA (AZUL MARINHO), CORDÃO DE LIMPEZA DA GOLA (AZUL MARINHO), BORDAS DA MANGA (AZUL MARINHO), PEITINHO PARTE DE DENTRO (AZUL MARINHO), PARTE DE FORA (AZUL CELESTE), TAMANHO GG</t>
  </si>
  <si>
    <t>CAMISA POLO FEMININA, COMPOSIÇÃO: PIQUET (50 % POLIÉSTER E 50% ALGODÃO, SEM BOLSO); PEITILHO 2 BOTÕES, 13 CM; BRASÃO DE SUMIDOURO-RJ BORDADO LADO ESQUERDO NA ALTURA DO PEITO MEDIDA (8CM X 8 CM); SÍMBOLO DO SUS BORDADO NA COR AZUL MARINHO (8 CM DE COMPRIMENTO X 4 CM DE LARGURA), ABAIXO DO SÍMBOLO A SIGLA CSCRM BORDADA (CENTRO DE SAÚDE CAROLINO RIBEIRO DE MOURA), COR AZUL MARINHO (6 CM DE COMPRIMENTO X 2 CM DE LARGURA); COR DE TODA CAMISA AZUL CELESTE, GOLA (AZUL MARINHO), CORDÃO DE LIMPEZA DA GOLA (AZUL MARINHO), BORDAS DA MANGA (AZUL MARINHO), PEITINHO PARTE DE DENTRO (AZUL MARINHO), PARTE DE FORA (AZUL CELESTE), TAMANHO EXG</t>
  </si>
  <si>
    <t>CAMISA POLO AZUL MARINHO ADULTO COM A LOGO DA PREFEITURA NO LADO ESQUERDO NO PEITO E ABAIXO DA LOGO ESCRITO "SECRETARIA MUNICIPAL DE SAÚDE", BEM COMO ESCRITO ATRÁS DA CAMISA NA PARTE SUPERIOR "MOTORISTA" EM BRANCO</t>
  </si>
  <si>
    <t>MENOR PREÇO GLOBAL</t>
  </si>
  <si>
    <t>EVENTUAL AQUISIÇÃO DE UNIFORMES PARA SERVIDORES</t>
  </si>
  <si>
    <t>Sec. Saúde</t>
  </si>
  <si>
    <t>Abertura das Propostas: 05/12/2019, às 10:00hs</t>
  </si>
</sst>
</file>

<file path=xl/styles.xml><?xml version="1.0" encoding="utf-8"?>
<styleSheet xmlns="http://schemas.openxmlformats.org/spreadsheetml/2006/main">
  <numFmts count="6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r&quot;;&quot;Ativar&quot;;&quot;Desativar&quot;"/>
    <numFmt numFmtId="187" formatCode="[$€-2]\ #,##0.00_);[Red]\([$€-2]\ #,##0.00\)"/>
    <numFmt numFmtId="188" formatCode="#,#00"/>
    <numFmt numFmtId="189" formatCode="&quot;R$ &quot;#,##0.00"/>
    <numFmt numFmtId="190" formatCode="00"/>
    <numFmt numFmtId="191" formatCode="#,#00.00"/>
    <numFmt numFmtId="192" formatCode="_(* #,##0.000_);_(* \(#,##0.000\);_(* &quot;-&quot;??_);_(@_)"/>
    <numFmt numFmtId="193" formatCode="_(* #,##0.0000_);_(* \(#,##0.0000\);_(* &quot;-&quot;??_);_(@_)"/>
    <numFmt numFmtId="194" formatCode="_(* #,##0.00000_);_(* \(#,##0.00000\);_(* &quot;-&quot;??_);_(@_)"/>
    <numFmt numFmtId="195" formatCode="_(* #,##0.000000_);_(* \(#,##0.000000\);_(* &quot;-&quot;??_);_(@_)"/>
    <numFmt numFmtId="196" formatCode="[$-416]dddd\,\ d&quot; de &quot;mmmm&quot; de &quot;yyyy"/>
    <numFmt numFmtId="197" formatCode="[$-416]mmmm\-yy;@"/>
    <numFmt numFmtId="198" formatCode="mm/yyyy"/>
    <numFmt numFmtId="199" formatCode="_(* #,##0.0_);_(* \(#,##0.0\);_(* &quot;-&quot;??_);_(@_)"/>
    <numFmt numFmtId="200" formatCode="_(* #,##0_);_(* \(#,##0\);_(* &quot;-&quot;??_);_(@_)"/>
    <numFmt numFmtId="201" formatCode="_(&quot;R$ &quot;* #,##0.000_);_(&quot;R$ &quot;* \(#,##0.000\);_(&quot;R$ &quot;* &quot;-&quot;??_);_(@_)"/>
    <numFmt numFmtId="202" formatCode="_(&quot;R$ &quot;* #,##0.0000_);_(&quot;R$ &quot;* \(#,##0.0000\);_(&quot;R$ &quot;* &quot;-&quot;??_);_(@_)"/>
    <numFmt numFmtId="203" formatCode="_(* #,##0.0000_);_(* \(#,##0.0000\);_(* &quot;-&quot;????_);_(@_)"/>
    <numFmt numFmtId="204" formatCode="_(&quot;R$ &quot;* #,##0.0000_);_(&quot;R$ &quot;* \(#,##0.0000\)_._._.;_(&quot;R$ &quot;* &quot;-&quot;??_);_(@_)"/>
    <numFmt numFmtId="205" formatCode="_(&quot;R$ &quot;* #,##0.0000_);_(&quot;R$ &quot;* \(#,##0.0000\)\.;_(&quot;R$ &quot;* &quot;-&quot;??_);_(@_)"/>
    <numFmt numFmtId="206" formatCode="_(&quot;R$ &quot;* #,##0.0000&quot;...&quot;_);_(&quot;R$ &quot;* \(#,##0.0000\)\.;_(&quot;R$ &quot;* &quot;-&quot;??_);_(@_)"/>
    <numFmt numFmtId="207" formatCode="_(&quot;R$ &quot;* #,##0.00000&quot;...&quot;_);_(&quot;R$ &quot;* \(#,##0.00000\)\.;_(&quot;R$ &quot;* &quot;-&quot;??_);_(@_)"/>
    <numFmt numFmtId="208" formatCode="_(&quot;R$ &quot;* #,##0.000&quot;...&quot;_);_(&quot;R$ &quot;* \(#,##0.000\)\.;_(&quot;R$ &quot;* &quot;-&quot;??_);_(@_)"/>
    <numFmt numFmtId="209" formatCode="00,000,000,_/000,0\-00"/>
    <numFmt numFmtId="210" formatCode="00,000,000,&quot;/&quot;000,0&quot;-&quot;00"/>
    <numFmt numFmtId="211" formatCode="#,#00.0"/>
    <numFmt numFmtId="212" formatCode="#,#00.000"/>
    <numFmt numFmtId="213" formatCode="00&quot;.&quot;000&quot;.&quot;000&quot;/&quot;0000&quot;-&quot;00"/>
    <numFmt numFmtId="214" formatCode="#,##0.00#"/>
    <numFmt numFmtId="215" formatCode="#,##0.00##"/>
    <numFmt numFmtId="216" formatCode="0.00#"/>
    <numFmt numFmtId="217" formatCode="_(&quot;R$&quot;* #,##0.00_);_(&quot;R$&quot;* \(#,##0.00\);_(&quot;R$&quot;* \-??_);_(@_)"/>
    <numFmt numFmtId="218" formatCode="0.000"/>
  </numFmts>
  <fonts count="39">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1"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3"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4"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cellStyleXfs>
  <cellXfs count="78">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6" fontId="5" fillId="0" borderId="0" xfId="0" applyNumberFormat="1" applyFont="1" applyBorder="1" applyAlignment="1" applyProtection="1">
      <alignment vertical="center"/>
      <protection hidden="1"/>
    </xf>
    <xf numFmtId="216"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14" fontId="0" fillId="0" borderId="0"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216" fontId="4" fillId="0" borderId="0" xfId="0" applyNumberFormat="1" applyFont="1" applyBorder="1" applyAlignment="1" applyProtection="1">
      <alignment horizontal="center" vertical="center"/>
      <protection hidden="1"/>
    </xf>
    <xf numFmtId="0" fontId="7" fillId="0" borderId="11" xfId="0" applyFont="1" applyBorder="1" applyAlignment="1">
      <alignment vertical="center" wrapText="1"/>
    </xf>
    <xf numFmtId="0" fontId="8" fillId="16" borderId="11" xfId="0" applyFont="1" applyFill="1" applyBorder="1" applyAlignment="1" applyProtection="1">
      <alignment horizontal="center" vertical="center" wrapText="1"/>
      <protection hidden="1"/>
    </xf>
    <xf numFmtId="190"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214" fontId="8" fillId="0" borderId="11" xfId="53" applyNumberFormat="1" applyFont="1" applyFill="1" applyBorder="1" applyAlignment="1" applyProtection="1">
      <alignment horizontal="center" vertical="center" wrapText="1"/>
      <protection hidden="1"/>
    </xf>
    <xf numFmtId="0" fontId="8" fillId="0" borderId="12" xfId="0" applyFont="1" applyBorder="1" applyAlignment="1" applyProtection="1">
      <alignment horizontal="left"/>
      <protection hidden="1" locked="0"/>
    </xf>
    <xf numFmtId="190"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214" fontId="8" fillId="16" borderId="11" xfId="0" applyNumberFormat="1" applyFont="1" applyFill="1" applyBorder="1" applyAlignment="1" applyProtection="1">
      <alignment horizontal="center" vertical="center" wrapText="1"/>
      <protection hidden="1"/>
    </xf>
    <xf numFmtId="214" fontId="10" fillId="0" borderId="0" xfId="0" applyNumberFormat="1" applyFont="1" applyBorder="1" applyAlignment="1" applyProtection="1">
      <alignment vertical="center" wrapText="1"/>
      <protection hidden="1"/>
    </xf>
    <xf numFmtId="214" fontId="8" fillId="0" borderId="11" xfId="0" applyNumberFormat="1" applyFont="1" applyBorder="1" applyAlignment="1">
      <alignment horizontal="center" vertical="center"/>
    </xf>
    <xf numFmtId="183" fontId="0" fillId="0" borderId="0" xfId="47" applyFont="1" applyFill="1" applyBorder="1" applyAlignment="1" applyProtection="1">
      <alignment horizontal="left"/>
      <protection/>
    </xf>
    <xf numFmtId="188" fontId="7"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14" fontId="4" fillId="0" borderId="12" xfId="0" applyNumberFormat="1" applyFont="1" applyBorder="1" applyAlignment="1" applyProtection="1">
      <alignment horizontal="center" vertical="center"/>
      <protection hidden="1"/>
    </xf>
    <xf numFmtId="214" fontId="7" fillId="0" borderId="11"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35" fillId="0" borderId="0" xfId="0" applyFont="1" applyAlignment="1">
      <alignment horizontal="justify"/>
    </xf>
    <xf numFmtId="0" fontId="0" fillId="0" borderId="0" xfId="0" applyAlignment="1">
      <alignment vertical="center" wrapText="1"/>
    </xf>
    <xf numFmtId="0" fontId="9" fillId="0" borderId="0" xfId="0" applyFont="1" applyAlignment="1" applyProtection="1">
      <alignment horizontal="left" vertical="center" wrapText="1"/>
      <protection hidden="1"/>
    </xf>
    <xf numFmtId="0" fontId="8" fillId="0" borderId="13" xfId="0" applyFont="1" applyBorder="1" applyAlignment="1" applyProtection="1">
      <alignment horizontal="left"/>
      <protection hidden="1" locked="0"/>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214" fontId="9" fillId="24" borderId="14" xfId="0" applyNumberFormat="1" applyFont="1" applyFill="1" applyBorder="1" applyAlignment="1" applyProtection="1">
      <alignment horizontal="left" vertical="center" wrapText="1"/>
      <protection hidden="1"/>
    </xf>
    <xf numFmtId="214" fontId="9" fillId="24" borderId="15" xfId="0" applyNumberFormat="1" applyFont="1" applyFill="1" applyBorder="1" applyAlignment="1" applyProtection="1">
      <alignment horizontal="left" vertical="center" wrapText="1"/>
      <protection hidden="1"/>
    </xf>
    <xf numFmtId="176" fontId="3" fillId="24" borderId="16" xfId="53" applyNumberFormat="1" applyFont="1" applyFill="1" applyBorder="1" applyAlignment="1" applyProtection="1">
      <alignment horizontal="left" vertical="center" wrapText="1"/>
      <protection hidden="1"/>
    </xf>
    <xf numFmtId="176" fontId="3" fillId="24" borderId="17" xfId="53" applyNumberFormat="1" applyFont="1" applyFill="1" applyBorder="1" applyAlignment="1" applyProtection="1">
      <alignment horizontal="left" vertical="center" wrapText="1"/>
      <protection hidden="1"/>
    </xf>
    <xf numFmtId="0" fontId="8" fillId="0" borderId="18"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83" fontId="8" fillId="0" borderId="0" xfId="47" applyFont="1" applyBorder="1" applyAlignment="1" applyProtection="1">
      <alignment horizontal="center" vertical="center"/>
      <protection hidden="1"/>
    </xf>
    <xf numFmtId="0" fontId="8" fillId="0" borderId="12" xfId="0" applyFont="1" applyBorder="1" applyAlignment="1" applyProtection="1">
      <alignment horizontal="left"/>
      <protection hidden="1"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0</xdr:row>
      <xdr:rowOff>0</xdr:rowOff>
    </xdr:from>
    <xdr:ext cx="4343400" cy="695325"/>
    <xdr:sp>
      <xdr:nvSpPr>
        <xdr:cNvPr id="1" name="Text Box 1"/>
        <xdr:cNvSpPr txBox="1">
          <a:spLocks noChangeArrowheads="1"/>
        </xdr:cNvSpPr>
      </xdr:nvSpPr>
      <xdr:spPr>
        <a:xfrm>
          <a:off x="77152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390525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twoCellAnchor>
    <xdr:from>
      <xdr:col>4</xdr:col>
      <xdr:colOff>152400</xdr:colOff>
      <xdr:row>0</xdr:row>
      <xdr:rowOff>285750</xdr:rowOff>
    </xdr:from>
    <xdr:to>
      <xdr:col>6</xdr:col>
      <xdr:colOff>590550</xdr:colOff>
      <xdr:row>3</xdr:row>
      <xdr:rowOff>1076325</xdr:rowOff>
    </xdr:to>
    <xdr:grpSp>
      <xdr:nvGrpSpPr>
        <xdr:cNvPr id="3" name="Group 60"/>
        <xdr:cNvGrpSpPr>
          <a:grpSpLocks/>
        </xdr:cNvGrpSpPr>
      </xdr:nvGrpSpPr>
      <xdr:grpSpPr>
        <a:xfrm>
          <a:off x="4867275" y="285750"/>
          <a:ext cx="1790700" cy="1857375"/>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M38"/>
  <sheetViews>
    <sheetView tabSelected="1" zoomScale="115" zoomScaleNormal="115" zoomScaleSheetLayoutView="100" zoomScalePageLayoutView="0" workbookViewId="0" topLeftCell="A1">
      <selection activeCell="A1" sqref="A1"/>
    </sheetView>
  </sheetViews>
  <sheetFormatPr defaultColWidth="9.140625" defaultRowHeight="12.75"/>
  <cols>
    <col min="1" max="1" width="4.57421875" style="1" customWidth="1"/>
    <col min="2" max="2" width="49.8515625" style="2" customWidth="1"/>
    <col min="3" max="3" width="8.28125" style="1" customWidth="1"/>
    <col min="4" max="4" width="8.00390625" style="28" customWidth="1"/>
    <col min="5" max="6" width="10.140625" style="15" customWidth="1"/>
    <col min="7" max="7" width="10.140625" style="13" customWidth="1"/>
    <col min="8" max="8" width="11.8515625" style="49" customWidth="1"/>
    <col min="9" max="9" width="11.57421875" style="2" customWidth="1"/>
    <col min="10" max="11" width="9.140625" style="2" customWidth="1"/>
    <col min="12" max="12" width="9.140625" style="44" customWidth="1"/>
    <col min="13" max="15" width="9.140625" style="2" customWidth="1"/>
    <col min="16" max="16" width="10.00390625" style="2" bestFit="1" customWidth="1"/>
    <col min="17" max="16384" width="9.140625" style="2" customWidth="1"/>
  </cols>
  <sheetData>
    <row r="1" ht="58.5" customHeight="1">
      <c r="H1" s="48"/>
    </row>
    <row r="2" spans="1:7" ht="12.75">
      <c r="A2" s="68" t="s">
        <v>19</v>
      </c>
      <c r="B2" s="68"/>
      <c r="C2" s="68"/>
      <c r="D2" s="68"/>
      <c r="E2" s="68"/>
      <c r="F2" s="68"/>
      <c r="G2" s="68"/>
    </row>
    <row r="3" spans="1:7" ht="12.75">
      <c r="A3" s="68" t="str">
        <f>UPPER(Dados!B1&amp;"  -  "&amp;Dados!B4)</f>
        <v>PREGÃO PRESENCIAL Nº 139/2019  -  ABERTURA DAS PROPOSTAS: 05/12/2019, ÀS 10:00HS</v>
      </c>
      <c r="B3" s="68"/>
      <c r="C3" s="68"/>
      <c r="D3" s="68"/>
      <c r="E3" s="68"/>
      <c r="F3" s="68"/>
      <c r="G3" s="68"/>
    </row>
    <row r="4" spans="1:7" ht="180">
      <c r="A4" s="69" t="str">
        <f>Dados!B3</f>
        <v>EVENTUAL AQUISIÇÃO DE UNIFORMES PARA SERVIDORES</v>
      </c>
      <c r="B4" s="69"/>
      <c r="C4" s="69"/>
      <c r="D4" s="69"/>
      <c r="E4" s="69"/>
      <c r="F4" s="69"/>
      <c r="G4" s="69"/>
    </row>
    <row r="5" spans="1:7" ht="12.75">
      <c r="A5" s="68" t="str">
        <f>Dados!B2</f>
        <v>PROCESSO ADMINISTRATIVO N° 1048/2019 de 21/03/2019</v>
      </c>
      <c r="B5" s="68"/>
      <c r="C5" s="68"/>
      <c r="D5" s="68"/>
      <c r="E5" s="68"/>
      <c r="F5" s="68"/>
      <c r="G5" s="68"/>
    </row>
    <row r="6" spans="1:7" ht="12.75">
      <c r="A6" s="63" t="str">
        <f>Dados!B7</f>
        <v>MENOR PREÇO GLOBAL</v>
      </c>
      <c r="B6" s="63"/>
      <c r="C6" s="75" t="s">
        <v>29</v>
      </c>
      <c r="D6" s="75"/>
      <c r="E6" s="76">
        <f>Dados!B8</f>
        <v>6221.5</v>
      </c>
      <c r="F6" s="76"/>
      <c r="G6" s="63"/>
    </row>
    <row r="7" spans="1:7" ht="2.25" customHeight="1">
      <c r="A7" s="6"/>
      <c r="B7" s="6"/>
      <c r="C7" s="6"/>
      <c r="D7" s="29"/>
      <c r="E7" s="16"/>
      <c r="F7" s="16"/>
      <c r="G7" s="12"/>
    </row>
    <row r="8" spans="1:12" s="8" customFormat="1" ht="12" customHeight="1">
      <c r="A8" s="17" t="s">
        <v>0</v>
      </c>
      <c r="B8" s="77"/>
      <c r="C8" s="77"/>
      <c r="D8" s="77"/>
      <c r="E8" s="77"/>
      <c r="F8" s="77"/>
      <c r="G8" s="77"/>
      <c r="H8" s="50"/>
      <c r="L8" s="43"/>
    </row>
    <row r="9" spans="1:13" s="8" customFormat="1" ht="12" customHeight="1">
      <c r="A9" s="17" t="s">
        <v>1</v>
      </c>
      <c r="B9" s="67"/>
      <c r="C9" s="67"/>
      <c r="D9" s="67"/>
      <c r="E9" s="67"/>
      <c r="F9" s="67"/>
      <c r="G9" s="67"/>
      <c r="H9" s="50"/>
      <c r="L9" s="43"/>
      <c r="M9" s="43"/>
    </row>
    <row r="10" spans="1:12" s="8" customFormat="1" ht="12" customHeight="1">
      <c r="A10" s="17" t="s">
        <v>2</v>
      </c>
      <c r="B10" s="41"/>
      <c r="C10" s="30" t="s">
        <v>8</v>
      </c>
      <c r="D10" s="74"/>
      <c r="E10" s="74"/>
      <c r="F10" s="74"/>
      <c r="G10" s="74"/>
      <c r="H10" s="50"/>
      <c r="L10" s="43"/>
    </row>
    <row r="11" spans="1:7" ht="4.5" customHeight="1">
      <c r="A11" s="3"/>
      <c r="B11" s="32"/>
      <c r="C11" s="32"/>
      <c r="D11" s="33"/>
      <c r="E11" s="61"/>
      <c r="F11" s="34"/>
      <c r="G11" s="35"/>
    </row>
    <row r="12" spans="1:12" s="8" customFormat="1" ht="22.5">
      <c r="A12" s="37" t="s">
        <v>3</v>
      </c>
      <c r="B12" s="37" t="s">
        <v>4</v>
      </c>
      <c r="C12" s="37" t="s">
        <v>5</v>
      </c>
      <c r="D12" s="37" t="s">
        <v>6</v>
      </c>
      <c r="E12" s="55" t="s">
        <v>25</v>
      </c>
      <c r="F12" s="55" t="s">
        <v>26</v>
      </c>
      <c r="G12" s="37" t="s">
        <v>7</v>
      </c>
      <c r="H12" s="50"/>
      <c r="L12" s="43"/>
    </row>
    <row r="13" spans="1:12" s="8" customFormat="1" ht="146.25">
      <c r="A13" s="38">
        <v>1</v>
      </c>
      <c r="B13" s="36" t="s">
        <v>40</v>
      </c>
      <c r="C13" s="39" t="s">
        <v>5</v>
      </c>
      <c r="D13" s="59">
        <v>3</v>
      </c>
      <c r="E13" s="62">
        <v>41.63</v>
      </c>
      <c r="F13" s="57"/>
      <c r="G13" s="40">
        <f aca="true" t="shared" si="0" ref="G13:G21">IF(F13="","",IF(ISTEXT(F13),"NC",F13*D13))</f>
      </c>
      <c r="H13" s="50"/>
      <c r="K13" s="7"/>
      <c r="L13" s="43"/>
    </row>
    <row r="14" spans="1:12" s="8" customFormat="1" ht="146.25">
      <c r="A14" s="38">
        <v>2</v>
      </c>
      <c r="B14" s="36" t="s">
        <v>41</v>
      </c>
      <c r="C14" s="39" t="s">
        <v>5</v>
      </c>
      <c r="D14" s="59">
        <v>2</v>
      </c>
      <c r="E14" s="62">
        <v>41.63</v>
      </c>
      <c r="F14" s="57"/>
      <c r="G14" s="40">
        <f t="shared" si="0"/>
      </c>
      <c r="H14" s="50"/>
      <c r="K14" s="7"/>
      <c r="L14" s="43"/>
    </row>
    <row r="15" spans="1:12" s="8" customFormat="1" ht="146.25">
      <c r="A15" s="38">
        <v>3</v>
      </c>
      <c r="B15" s="36" t="s">
        <v>42</v>
      </c>
      <c r="C15" s="39" t="s">
        <v>5</v>
      </c>
      <c r="D15" s="59">
        <v>10</v>
      </c>
      <c r="E15" s="62">
        <v>41.63</v>
      </c>
      <c r="F15" s="57"/>
      <c r="G15" s="40">
        <f t="shared" si="0"/>
      </c>
      <c r="H15" s="50"/>
      <c r="K15" s="7"/>
      <c r="L15" s="43"/>
    </row>
    <row r="16" spans="1:12" s="8" customFormat="1" ht="146.25">
      <c r="A16" s="38">
        <v>4</v>
      </c>
      <c r="B16" s="36" t="s">
        <v>43</v>
      </c>
      <c r="C16" s="39" t="s">
        <v>5</v>
      </c>
      <c r="D16" s="59">
        <v>5</v>
      </c>
      <c r="E16" s="62">
        <v>41.63</v>
      </c>
      <c r="F16" s="57"/>
      <c r="G16" s="40">
        <f t="shared" si="0"/>
      </c>
      <c r="H16" s="50"/>
      <c r="K16" s="7"/>
      <c r="L16" s="43"/>
    </row>
    <row r="17" spans="1:12" s="8" customFormat="1" ht="146.25">
      <c r="A17" s="38">
        <v>5</v>
      </c>
      <c r="B17" s="36" t="s">
        <v>44</v>
      </c>
      <c r="C17" s="39" t="s">
        <v>5</v>
      </c>
      <c r="D17" s="59">
        <v>10</v>
      </c>
      <c r="E17" s="62">
        <v>41.63</v>
      </c>
      <c r="F17" s="57"/>
      <c r="G17" s="40">
        <f t="shared" si="0"/>
      </c>
      <c r="H17" s="50"/>
      <c r="K17" s="7"/>
      <c r="L17" s="43"/>
    </row>
    <row r="18" spans="1:12" s="8" customFormat="1" ht="146.25">
      <c r="A18" s="38">
        <v>6</v>
      </c>
      <c r="B18" s="36" t="s">
        <v>45</v>
      </c>
      <c r="C18" s="39" t="s">
        <v>5</v>
      </c>
      <c r="D18" s="59">
        <v>5</v>
      </c>
      <c r="E18" s="62">
        <v>41.63</v>
      </c>
      <c r="F18" s="57"/>
      <c r="G18" s="40">
        <f t="shared" si="0"/>
      </c>
      <c r="H18" s="50"/>
      <c r="K18" s="7"/>
      <c r="L18" s="43"/>
    </row>
    <row r="19" spans="1:12" s="8" customFormat="1" ht="146.25">
      <c r="A19" s="38">
        <v>7</v>
      </c>
      <c r="B19" s="36" t="s">
        <v>46</v>
      </c>
      <c r="C19" s="39" t="s">
        <v>5</v>
      </c>
      <c r="D19" s="59">
        <v>5</v>
      </c>
      <c r="E19" s="62">
        <v>41.63</v>
      </c>
      <c r="F19" s="57"/>
      <c r="G19" s="40">
        <f t="shared" si="0"/>
      </c>
      <c r="H19" s="50"/>
      <c r="K19" s="7"/>
      <c r="L19" s="43"/>
    </row>
    <row r="20" spans="1:12" s="8" customFormat="1" ht="146.25">
      <c r="A20" s="38">
        <v>8</v>
      </c>
      <c r="B20" s="36" t="s">
        <v>47</v>
      </c>
      <c r="C20" s="39" t="s">
        <v>5</v>
      </c>
      <c r="D20" s="59">
        <v>10</v>
      </c>
      <c r="E20" s="62">
        <v>42.63</v>
      </c>
      <c r="F20" s="57"/>
      <c r="G20" s="40">
        <f t="shared" si="0"/>
      </c>
      <c r="H20" s="50"/>
      <c r="K20" s="7"/>
      <c r="L20" s="43"/>
    </row>
    <row r="21" spans="1:12" s="8" customFormat="1" ht="56.25">
      <c r="A21" s="38">
        <v>9</v>
      </c>
      <c r="B21" s="36" t="s">
        <v>48</v>
      </c>
      <c r="C21" s="39" t="s">
        <v>5</v>
      </c>
      <c r="D21" s="59">
        <v>100</v>
      </c>
      <c r="E21" s="62">
        <v>41.3</v>
      </c>
      <c r="F21" s="57"/>
      <c r="G21" s="40">
        <f t="shared" si="0"/>
      </c>
      <c r="H21" s="50"/>
      <c r="K21" s="7"/>
      <c r="L21" s="43"/>
    </row>
    <row r="22" spans="1:12" s="31" customFormat="1" ht="9">
      <c r="A22" s="42"/>
      <c r="E22" s="56"/>
      <c r="F22" s="70" t="s">
        <v>27</v>
      </c>
      <c r="G22" s="71"/>
      <c r="H22" s="51"/>
      <c r="L22" s="45"/>
    </row>
    <row r="23" spans="6:8" ht="14.25" customHeight="1">
      <c r="F23" s="72">
        <f>IF(SUM(G13:G21)=0,"",SUM(G13:G21))</f>
      </c>
      <c r="G23" s="73"/>
      <c r="H23" s="52"/>
    </row>
    <row r="24" spans="1:12" s="46" customFormat="1" ht="60.75" customHeight="1">
      <c r="A24" s="66" t="str">
        <f>" - "&amp;Dados!B21</f>
        <v> - O objeto do presente termo de referência será recebido conforme solicitação da Secretaria com prazo não superior a 30 (trinta) dias úteis após recebimento da nota de empenho.
O certame licitatório será na modalidade Pregão Presencial, sendo vencedor a empresa que ofertar a menor proposta global em lote único, devendo cotar todos os itens, que serão padronizados conforme especificação de cada item.
A empresa vencedora deverá oferecer total garantia sobre o uniforme fornecido, devendo substituir as peças que porventura apresentem problemas de fabricação ou tamanhos não condizentes com as extraídas durante a visitação prévia realizada pela mesma.</v>
      </c>
      <c r="B24" s="66"/>
      <c r="C24" s="66"/>
      <c r="D24" s="66"/>
      <c r="E24" s="66"/>
      <c r="F24" s="66"/>
      <c r="G24" s="66"/>
      <c r="H24" s="53"/>
      <c r="L24" s="47"/>
    </row>
    <row r="25" spans="1:12" s="46" customFormat="1" ht="25.5" customHeight="1">
      <c r="A25" s="66" t="str">
        <f>" - "&amp;Dados!B22</f>
        <v> - Os materiais deverão ser entregues no endereço: Rua Dez de Junho s/n, no horário das 09h00min  as 16h00min horas. Sendo o frete, carga e descarga por conta do fornecedor até o local indicado.</v>
      </c>
      <c r="B25" s="66"/>
      <c r="C25" s="66"/>
      <c r="D25" s="66"/>
      <c r="E25" s="66"/>
      <c r="F25" s="66"/>
      <c r="G25" s="66"/>
      <c r="H25" s="53"/>
      <c r="L25" s="47"/>
    </row>
    <row r="26" spans="1:12" s="46" customFormat="1" ht="22.5" customHeight="1">
      <c r="A26" s="66" t="str">
        <f>" - "&amp;Dados!B23</f>
        <v> - O pagamento do objeto de que trata o PREGÃO PRESENCIAL 139/2019, e consequente contrato serão efetuados pela Tesouraria da Secretaria Municipal de Saúde no prazo de até 30 dias a contar da emissão do documento de cobrança;</v>
      </c>
      <c r="B26" s="66"/>
      <c r="C26" s="66"/>
      <c r="D26" s="66"/>
      <c r="E26" s="66"/>
      <c r="F26" s="66"/>
      <c r="G26" s="66"/>
      <c r="H26" s="53"/>
      <c r="L26" s="47"/>
    </row>
    <row r="27" spans="1:12" s="31" customFormat="1" ht="9">
      <c r="A27" s="66" t="str">
        <f>" - "&amp;Dados!B24</f>
        <v> - Proposta válida por 60 (sessenta) dias</v>
      </c>
      <c r="B27" s="66"/>
      <c r="C27" s="66"/>
      <c r="D27" s="66"/>
      <c r="E27" s="66"/>
      <c r="F27" s="66"/>
      <c r="G27" s="66"/>
      <c r="H27" s="51"/>
      <c r="L27" s="45"/>
    </row>
    <row r="28" ht="12.75">
      <c r="H28" s="54"/>
    </row>
    <row r="29" ht="12.75">
      <c r="H29" s="54"/>
    </row>
    <row r="30" ht="12.75">
      <c r="H30" s="54"/>
    </row>
    <row r="31" ht="12.75">
      <c r="H31" s="54"/>
    </row>
    <row r="32" ht="12.75">
      <c r="H32" s="54"/>
    </row>
    <row r="33" ht="12.75">
      <c r="H33" s="54"/>
    </row>
    <row r="34" spans="2:7" ht="12.75" customHeight="1">
      <c r="B34" s="1"/>
      <c r="D34" s="1"/>
      <c r="G34" s="1"/>
    </row>
    <row r="35" spans="2:7" ht="12.75">
      <c r="B35" s="1"/>
      <c r="D35" s="1"/>
      <c r="G35" s="1"/>
    </row>
    <row r="36" spans="2:7" ht="12.75">
      <c r="B36" s="1"/>
      <c r="D36" s="1"/>
      <c r="G36" s="1"/>
    </row>
    <row r="37" spans="2:7" ht="12.75">
      <c r="B37" s="1"/>
      <c r="D37" s="1"/>
      <c r="G37" s="1"/>
    </row>
    <row r="38" spans="2:7" ht="12.75">
      <c r="B38" s="1"/>
      <c r="D38" s="1"/>
      <c r="G38" s="1"/>
    </row>
  </sheetData>
  <sheetProtection/>
  <autoFilter ref="A11:G27"/>
  <mergeCells count="15">
    <mergeCell ref="A2:G2"/>
    <mergeCell ref="A24:G24"/>
    <mergeCell ref="A25:G25"/>
    <mergeCell ref="A26:G26"/>
    <mergeCell ref="B8:G8"/>
    <mergeCell ref="A27:G27"/>
    <mergeCell ref="B9:G9"/>
    <mergeCell ref="A3:G3"/>
    <mergeCell ref="A4:G4"/>
    <mergeCell ref="A5:G5"/>
    <mergeCell ref="F22:G22"/>
    <mergeCell ref="F23:G23"/>
    <mergeCell ref="D10:G10"/>
    <mergeCell ref="C6:D6"/>
    <mergeCell ref="E6:F6"/>
  </mergeCells>
  <conditionalFormatting sqref="F22">
    <cfRule type="expression" priority="1" dxfId="12" stopIfTrue="1">
      <formula>IF($J22="Empate",IF(H22=1,TRUE(),FALSE()),FALSE())</formula>
    </cfRule>
    <cfRule type="expression" priority="2" dxfId="13" stopIfTrue="1">
      <formula>IF(H22="&gt;",FALSE(),IF(H22&gt;0,TRUE(),FALSE()))</formula>
    </cfRule>
    <cfRule type="expression" priority="3" dxfId="0" stopIfTrue="1">
      <formula>IF(H22="&gt;",TRUE(),FALSE())</formula>
    </cfRule>
  </conditionalFormatting>
  <conditionalFormatting sqref="F23">
    <cfRule type="expression" priority="4" dxfId="9" stopIfTrue="1">
      <formula>IF($J22="OK",IF(H22=1,TRUE(),FALSE()),FALSE())</formula>
    </cfRule>
    <cfRule type="expression" priority="5" dxfId="14" stopIfTrue="1">
      <formula>IF($J22="Empate",IF(H22=1,TRUE(),FALSE()),FALSE())</formula>
    </cfRule>
    <cfRule type="expression" priority="6" dxfId="7" stopIfTrue="1">
      <formula>IF($J22="Empate",IF(H22=2,TRUE(),FALSE()),FALSE())</formula>
    </cfRule>
  </conditionalFormatting>
  <conditionalFormatting sqref="F13:F21">
    <cfRule type="cellIs" priority="11" dxfId="6" operator="equal" stopIfTrue="1">
      <formula>""</formula>
    </cfRule>
  </conditionalFormatting>
  <conditionalFormatting sqref="D13:D21">
    <cfRule type="expression" priority="12" dxfId="5" stopIfTrue="1">
      <formula>$A13</formula>
    </cfRule>
  </conditionalFormatting>
  <conditionalFormatting sqref="B10">
    <cfRule type="cellIs" priority="8" dxfId="1" operator="equal" stopIfTrue="1">
      <formula>$G$1</formula>
    </cfRule>
  </conditionalFormatting>
  <conditionalFormatting sqref="B8:G9">
    <cfRule type="cellIs" priority="9" dxfId="1" operator="equal" stopIfTrue="1">
      <formula>$J$1</formula>
    </cfRule>
  </conditionalFormatting>
  <conditionalFormatting sqref="B13:B21">
    <cfRule type="expression" priority="10" dxfId="2" stopIfTrue="1">
      <formula>IF(#REF!=1,IF(#REF!=0,1,0),0)</formula>
    </cfRule>
  </conditionalFormatting>
  <conditionalFormatting sqref="D10:G10">
    <cfRule type="cellIs" priority="24" dxfId="1" operator="equal" stopIfTrue="1">
      <formula>$E$1</formula>
    </cfRule>
  </conditionalFormatting>
  <conditionalFormatting sqref="G13:G21">
    <cfRule type="expression" priority="25" dxfId="0" stopIfTrue="1">
      <formula>IF(ISTEXT(F13),FALSE(),IF(F13&gt;E13,TRUE(),FALSE()))</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94" r:id="rId2"/>
  <headerFooter alignWithMargins="0">
    <oddHeader>&amp;R&amp;"Arial,Negrito"&amp;6Página &amp;P de &amp;N.</oddHeader>
    <oddFooter>&amp;C
____________________________________
Assinatura e Carimbo</oddFooter>
  </headerFooter>
  <drawing r:id="rId1"/>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4" width="45.140625" style="0" customWidth="1"/>
    <col min="5" max="5" width="43.140625" style="0" customWidth="1"/>
    <col min="6" max="7" width="20.421875" style="0" customWidth="1"/>
    <col min="8" max="9" width="19.28125" style="0" customWidth="1"/>
    <col min="10" max="13" width="14.57421875" style="0" customWidth="1"/>
    <col min="14" max="15" width="9.28125" style="0" customWidth="1"/>
  </cols>
  <sheetData>
    <row r="1" spans="1:7" ht="12.75">
      <c r="A1" s="18" t="s">
        <v>9</v>
      </c>
      <c r="B1" s="9" t="s">
        <v>34</v>
      </c>
      <c r="E1" s="4"/>
      <c r="F1" s="4"/>
      <c r="G1" s="4"/>
    </row>
    <row r="2" spans="1:7" ht="12.75">
      <c r="A2" s="18" t="s">
        <v>10</v>
      </c>
      <c r="B2" t="s">
        <v>35</v>
      </c>
      <c r="E2" s="4"/>
      <c r="F2" s="4"/>
      <c r="G2" s="4"/>
    </row>
    <row r="3" spans="1:7" ht="12.75">
      <c r="A3" s="18" t="s">
        <v>11</v>
      </c>
      <c r="B3" s="5" t="s">
        <v>50</v>
      </c>
      <c r="C3" s="5"/>
      <c r="E3" s="4"/>
      <c r="F3" s="4"/>
      <c r="G3" s="4"/>
    </row>
    <row r="4" spans="1:7" ht="12.75">
      <c r="A4" s="18" t="s">
        <v>12</v>
      </c>
      <c r="B4" s="11" t="s">
        <v>52</v>
      </c>
      <c r="C4" s="5"/>
      <c r="E4" s="4"/>
      <c r="F4" s="4"/>
      <c r="G4" s="4"/>
    </row>
    <row r="5" spans="1:7" ht="12.75">
      <c r="A5" s="18" t="s">
        <v>13</v>
      </c>
      <c r="B5" s="11" t="s">
        <v>32</v>
      </c>
      <c r="C5" s="5"/>
      <c r="E5" s="4"/>
      <c r="F5" s="4"/>
      <c r="G5" s="4"/>
    </row>
    <row r="6" spans="1:7" ht="12.75">
      <c r="A6" s="18" t="s">
        <v>30</v>
      </c>
      <c r="B6" s="14" t="s">
        <v>33</v>
      </c>
      <c r="C6" s="5"/>
      <c r="E6" s="4"/>
      <c r="F6" s="4"/>
      <c r="G6" s="4"/>
    </row>
    <row r="7" spans="1:7" ht="12.75">
      <c r="A7" s="18" t="s">
        <v>14</v>
      </c>
      <c r="B7" s="5" t="s">
        <v>49</v>
      </c>
      <c r="C7" s="5"/>
      <c r="E7" s="4"/>
      <c r="F7" s="4"/>
      <c r="G7" s="4"/>
    </row>
    <row r="8" spans="1:7" ht="12.75">
      <c r="A8" s="27" t="s">
        <v>23</v>
      </c>
      <c r="B8" s="58">
        <v>6221.5</v>
      </c>
      <c r="C8" s="5"/>
      <c r="E8" s="4"/>
      <c r="F8" s="4"/>
      <c r="G8" s="4"/>
    </row>
    <row r="9" spans="1:7" ht="12.75">
      <c r="A9" s="19" t="s">
        <v>0</v>
      </c>
      <c r="E9" s="4"/>
      <c r="F9" s="4"/>
      <c r="G9" s="4"/>
    </row>
    <row r="10" spans="1:7" ht="12.75">
      <c r="A10" s="20" t="s">
        <v>2</v>
      </c>
      <c r="E10" s="4"/>
      <c r="F10" s="4"/>
      <c r="G10" s="4"/>
    </row>
    <row r="11" spans="1:7" ht="12.75">
      <c r="A11" s="21" t="s">
        <v>8</v>
      </c>
      <c r="E11" s="4"/>
      <c r="F11" s="4"/>
      <c r="G11" s="4"/>
    </row>
    <row r="12" spans="1:7" ht="12.75">
      <c r="A12" s="20" t="s">
        <v>20</v>
      </c>
      <c r="E12" s="4"/>
      <c r="F12" s="4"/>
      <c r="G12" s="4"/>
    </row>
    <row r="13" spans="1:7" ht="12.75">
      <c r="A13" s="20" t="s">
        <v>24</v>
      </c>
      <c r="E13" s="4"/>
      <c r="F13" s="4"/>
      <c r="G13" s="4"/>
    </row>
    <row r="14" spans="1:7" ht="12.75">
      <c r="A14" s="4"/>
      <c r="B14" s="26"/>
      <c r="E14" s="26"/>
      <c r="F14" s="4"/>
      <c r="G14" s="4"/>
    </row>
    <row r="15" spans="1:13" s="25" customFormat="1" ht="12.75">
      <c r="A15" s="24" t="s">
        <v>21</v>
      </c>
      <c r="B15" s="26" t="s">
        <v>51</v>
      </c>
      <c r="C15" s="26"/>
      <c r="D15" s="26"/>
      <c r="E15" s="26"/>
      <c r="F15" s="26"/>
      <c r="G15" s="26"/>
      <c r="H15" s="26"/>
      <c r="I15" s="26"/>
      <c r="J15" s="26"/>
      <c r="K15" s="26"/>
      <c r="L15" s="26"/>
      <c r="M15" s="26"/>
    </row>
    <row r="16" spans="1:256" s="25" customFormat="1" ht="12.75">
      <c r="A16" s="24" t="s">
        <v>22</v>
      </c>
      <c r="B16" s="60"/>
      <c r="C16" s="60"/>
      <c r="D16" s="60"/>
      <c r="E16" s="60"/>
      <c r="F16" s="60"/>
      <c r="G16" s="60"/>
      <c r="H16" s="26"/>
      <c r="I16" s="26"/>
      <c r="J16" s="26"/>
      <c r="K16" s="26"/>
      <c r="L16" s="26"/>
      <c r="M16" s="26"/>
      <c r="IV16" s="26"/>
    </row>
    <row r="17" spans="2:7" ht="12.75">
      <c r="B17" s="26"/>
      <c r="E17" s="4"/>
      <c r="F17" s="26"/>
      <c r="G17" s="26"/>
    </row>
    <row r="18" spans="2:7" ht="12.75">
      <c r="B18" s="26"/>
      <c r="D18" s="64"/>
      <c r="E18" s="64"/>
      <c r="F18" s="26"/>
      <c r="G18" s="26"/>
    </row>
    <row r="19" spans="4:7" ht="12.75">
      <c r="D19" s="64"/>
      <c r="E19" s="64"/>
      <c r="F19" s="64"/>
      <c r="G19" s="64"/>
    </row>
    <row r="20" spans="4:7" ht="12.75">
      <c r="D20" s="64"/>
      <c r="E20" s="64"/>
      <c r="F20" s="64"/>
      <c r="G20" s="64"/>
    </row>
    <row r="21" spans="1:7" ht="178.5">
      <c r="A21" s="22" t="s">
        <v>15</v>
      </c>
      <c r="B21" s="23" t="s">
        <v>38</v>
      </c>
      <c r="E21" s="4"/>
      <c r="F21" s="4"/>
      <c r="G21" s="64"/>
    </row>
    <row r="22" spans="1:7" ht="51">
      <c r="A22" s="22" t="s">
        <v>16</v>
      </c>
      <c r="B22" s="23" t="s">
        <v>39</v>
      </c>
      <c r="E22" s="4"/>
      <c r="F22" s="4"/>
      <c r="G22" s="64"/>
    </row>
    <row r="23" spans="1:7" ht="63.75">
      <c r="A23" s="22" t="s">
        <v>17</v>
      </c>
      <c r="B23" s="23" t="s">
        <v>36</v>
      </c>
      <c r="C23" s="10"/>
      <c r="E23" s="4"/>
      <c r="F23" s="4"/>
      <c r="G23" s="64"/>
    </row>
    <row r="24" spans="1:7" ht="25.5">
      <c r="A24" s="22" t="s">
        <v>18</v>
      </c>
      <c r="B24" s="23" t="s">
        <v>28</v>
      </c>
      <c r="E24" s="4"/>
      <c r="F24" s="4"/>
      <c r="G24" s="4"/>
    </row>
    <row r="25" spans="1:2" ht="25.5">
      <c r="A25" s="22" t="s">
        <v>31</v>
      </c>
      <c r="B25" s="65" t="s">
        <v>37</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2019-10-18T18:50:22Z</cp:lastPrinted>
  <dcterms:created xsi:type="dcterms:W3CDTF">2006-04-18T17:38:46Z</dcterms:created>
  <dcterms:modified xsi:type="dcterms:W3CDTF">2019-11-11T14:56:59Z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