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GoBack" localSheetId="1">'Dados'!$B$21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</commentList>
</comments>
</file>

<file path=xl/sharedStrings.xml><?xml version="1.0" encoding="utf-8"?>
<sst xmlns="http://schemas.openxmlformats.org/spreadsheetml/2006/main" count="67" uniqueCount="64">
  <si>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</si>
  <si>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</si>
  <si>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</si>
  <si>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</si>
  <si>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</si>
  <si>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</si>
  <si>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</si>
  <si>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</si>
  <si>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</si>
  <si>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</si>
  <si>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</si>
  <si>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</si>
  <si>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</si>
  <si>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</si>
  <si>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</si>
  <si>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</si>
  <si>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</si>
  <si>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</si>
  <si>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</si>
  <si>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</si>
  <si>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</si>
  <si>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</si>
  <si>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</si>
  <si>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</si>
  <si>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</si>
  <si>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</si>
  <si>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</si>
  <si>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</si>
  <si>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</si>
  <si>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</si>
  <si>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</si>
  <si>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</si>
  <si>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</si>
  <si>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</si>
  <si>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</si>
  <si>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Sec. Saúde</t>
  </si>
  <si>
    <t>Prazo da Ata: A contar da assinatura com vigência por um período de 12 meses.</t>
  </si>
  <si>
    <t>PROCESSO ADMINISTRATIVO N° 3405/2019 de 04/10/2019</t>
  </si>
  <si>
    <t>O pagamento do objeto de que trata o PREGÃO PRESENCIAL 140/19 e consequente contrato serão efetuados pela Tesouraria da Secretaria Municipal de Saúde de Sumidouro;</t>
  </si>
  <si>
    <t>Locação do espaço estrutural (Centro Cirúrgicos e enfermarias cirúrgicas) para realização de cesarianas, bem como o serviço de enfermagem, suporte medicamentoso, de insumos/ correlados e gases medicinais para as gestantes que vierem a utilizar do serviço contratado. É válido ressaltar que o serviço médico cirúrgico será prestado pelo requerente</t>
  </si>
  <si>
    <t>srv</t>
  </si>
  <si>
    <t xml:space="preserve"> Os exames necessários deverão ser de responsabilidade do Hospital e deverão obedecer aos preços da tabela SUS.
 O valor máximo para contratação será de R$ 170.000,00 (cento  setenta mil reais) para o período de 90 dias.
 A sede da contratada não poderá exceder a distância de 60 km do nosso nosocômio municipal (Hospital Dr. João Pereira Martins).
</t>
  </si>
  <si>
    <t>Fica na responsabilidade da contratante nas situações de complicações e/ou piora clínica com recém-nascido, gestante e puérpera a transferência para unidades de saúde de maior complexidade médica assistencial incluso UTI móvel adulto e/ou neonatal com os profissionais adequados.</t>
  </si>
  <si>
    <t>PREGÃO PRESENCIAL Nº 140/2019</t>
  </si>
  <si>
    <t>Planilha para Composição de Preços, para informar o custo unitário, nos termos do art. 40, §2º, inciso II, c/c art. 7º, §2º inciso II da Lei 8.666/93, para preenchimento junto a proposta a fim de justificar o valor proposto.</t>
  </si>
  <si>
    <t>VALOR GLOBAL</t>
  </si>
  <si>
    <t>A1</t>
  </si>
  <si>
    <t>DESPESAS HOSPITALARES</t>
  </si>
  <si>
    <t>A2</t>
  </si>
  <si>
    <t>HONORÁRIOS PROFISSIONAIS</t>
  </si>
  <si>
    <t>A3</t>
  </si>
  <si>
    <t>DESPESAS OPERACIONAIS (CUSTOS ADMINISTRATIVOS)</t>
  </si>
  <si>
    <t>A4</t>
  </si>
  <si>
    <t>MEDICAMENTOS E MATERIAIS NECESSÁRIOS</t>
  </si>
  <si>
    <t>A5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</si>
  <si>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</si>
  <si>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</si>
  <si>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</si>
  <si>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</si>
  <si>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</si>
  <si>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</si>
  <si>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VALOR EM R$ ( D = A + B + C)</t>
  </si>
  <si>
    <t>EVENTUAL CONTRATAÇÃO DE SERVIÇOS DE LOCAÇÃO DE ESPAÇO PARA CIRURGIAS CESARIANAS</t>
  </si>
  <si>
    <t>Abertura das Propostas: 07/11/2019,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</si>
</sst>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90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2" fillId="0" borderId="0" xfId="0" applyNumberFormat="1" applyFont="1" applyBorder="1" applyAlignment="1" applyProtection="1">
      <alignment vertical="center" wrapText="1"/>
      <protection hidden="1"/>
    </xf>
    <xf numFmtId="214" fontId="10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3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7" fontId="8" fillId="22" borderId="10" xfId="53" applyFont="1" applyFill="1" applyBorder="1" applyAlignment="1">
      <alignment vertical="center" wrapText="1"/>
    </xf>
    <xf numFmtId="177" fontId="8" fillId="22" borderId="10" xfId="53" applyFont="1" applyFill="1" applyBorder="1" applyAlignment="1" quotePrefix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214" fontId="11" fillId="24" borderId="13" xfId="0" applyNumberFormat="1" applyFont="1" applyFill="1" applyBorder="1" applyAlignment="1" applyProtection="1">
      <alignment horizontal="left" vertical="center" wrapText="1"/>
      <protection hidden="1"/>
    </xf>
    <xf numFmtId="214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5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7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3" fontId="10" fillId="0" borderId="0" xfId="47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0" fontId="10" fillId="0" borderId="21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1743075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252412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31"/>
  <sheetViews>
    <sheetView tabSelected="1" zoomScale="115" zoomScaleNormal="115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6" t="s">
        <v>19</v>
      </c>
      <c r="B2" s="76"/>
      <c r="C2" s="76"/>
      <c r="D2" s="76"/>
      <c r="E2" s="76"/>
      <c r="F2" s="76"/>
      <c r="G2" s="76"/>
    </row>
    <row r="3" spans="1:7" ht="12.75">
      <c r="A3" s="76" t="str">
        <f>UPPER(Dados!B1&amp;"  -  "&amp;Dados!B4)</f>
        <v>PREGÃO PRESENCIAL Nº 140/2019  -  ABERTURA DAS PROPOSTAS: 07/11/2019, ÀS 10:00HS</v>
      </c>
      <c r="B3" s="76"/>
      <c r="C3" s="76"/>
      <c r="D3" s="76"/>
      <c r="E3" s="76"/>
      <c r="F3" s="76"/>
      <c r="G3" s="76"/>
    </row>
    <row r="4" spans="1:7" ht="292.5">
      <c r="A4" s="75" t="str">
        <f>Dados!B3</f>
        <v>EVENTUAL CONTRATAÇÃO DE SERVIÇOS DE LOCAÇÃO DE ESPAÇO PARA CIRURGIAS CESARIANAS</v>
      </c>
      <c r="B4" s="75"/>
      <c r="C4" s="75"/>
      <c r="D4" s="75"/>
      <c r="E4" s="75"/>
      <c r="F4" s="75"/>
      <c r="G4" s="75"/>
    </row>
    <row r="5" spans="1:7" ht="12.75">
      <c r="A5" s="76" t="str">
        <f>Dados!B2</f>
        <v>PROCESSO ADMINISTRATIVO N° 3405/2019 de 04/10/2019</v>
      </c>
      <c r="B5" s="76"/>
      <c r="C5" s="76"/>
      <c r="D5" s="76"/>
      <c r="E5" s="76"/>
      <c r="F5" s="76"/>
      <c r="G5" s="76"/>
    </row>
    <row r="6" spans="1:7" ht="12.75">
      <c r="A6" s="63" t="str">
        <f>Dados!B7</f>
        <v>MENOR PREÇO POR ITEM</v>
      </c>
      <c r="B6" s="63"/>
      <c r="C6" s="82" t="s">
        <v>29</v>
      </c>
      <c r="D6" s="82"/>
      <c r="E6" s="83">
        <f>Dados!B8</f>
        <v>170000</v>
      </c>
      <c r="F6" s="83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88"/>
      <c r="C8" s="88"/>
      <c r="D8" s="88"/>
      <c r="E8" s="88"/>
      <c r="F8" s="88"/>
      <c r="G8" s="88"/>
      <c r="H8" s="50"/>
      <c r="L8" s="43"/>
    </row>
    <row r="9" spans="1:13" s="8" customFormat="1" ht="12" customHeight="1">
      <c r="A9" s="17" t="s">
        <v>1</v>
      </c>
      <c r="B9" s="89"/>
      <c r="C9" s="89"/>
      <c r="D9" s="89"/>
      <c r="E9" s="89"/>
      <c r="F9" s="89"/>
      <c r="G9" s="8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81"/>
      <c r="E10" s="81"/>
      <c r="F10" s="81"/>
      <c r="G10" s="81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67.5">
      <c r="A13" s="38">
        <v>1</v>
      </c>
      <c r="B13" s="36" t="s">
        <v>39</v>
      </c>
      <c r="C13" s="39" t="s">
        <v>40</v>
      </c>
      <c r="D13" s="59">
        <v>1</v>
      </c>
      <c r="E13" s="62">
        <v>2300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D14" s="66"/>
      <c r="E14" s="56"/>
      <c r="F14" s="77" t="s">
        <v>27</v>
      </c>
      <c r="G14" s="78"/>
      <c r="H14" s="51"/>
      <c r="L14" s="45"/>
    </row>
    <row r="15" spans="6:8" ht="14.25" customHeight="1">
      <c r="F15" s="79">
        <f>IF(SUM(G13:G13)=0,"",SUM(G13:G13))</f>
      </c>
      <c r="G15" s="80"/>
      <c r="H15" s="52"/>
    </row>
    <row r="16" spans="1:12" s="46" customFormat="1" ht="36.75" customHeight="1">
      <c r="A16" s="87" t="str">
        <f>Dados!B21</f>
        <v> Os exames necessários deverão ser de responsabilidade do Hospital e deverão obedecer aos preços da tabela SUS.
 O valor máximo para contratação será de R$ 170.000,00 (cento  setenta mil reais) para o período de 90 dias.
 A sede da contratada não poderá exceder a distância de 60 km do nosso nosocômio municipal (Hospital Dr. João Pereira Martins).
</v>
      </c>
      <c r="B16" s="87"/>
      <c r="C16" s="87"/>
      <c r="D16" s="87"/>
      <c r="E16" s="87"/>
      <c r="F16" s="87"/>
      <c r="G16" s="87"/>
      <c r="H16" s="53"/>
      <c r="L16" s="47"/>
    </row>
    <row r="17" spans="1:12" s="46" customFormat="1" ht="20.25" customHeight="1">
      <c r="A17" s="87" t="str">
        <f>" - "&amp;Dados!B22</f>
        <v> - Fica na responsabilidade da contratante nas situações de complicações e/ou piora clínica com recém-nascido, gestante e puérpera a transferência para unidades de saúde de maior complexidade médica assistencial incluso UTI móvel adulto e/ou neonatal com os profissionais adequados.</v>
      </c>
      <c r="B17" s="87"/>
      <c r="C17" s="87"/>
      <c r="D17" s="87"/>
      <c r="E17" s="87"/>
      <c r="F17" s="87"/>
      <c r="G17" s="87"/>
      <c r="H17" s="53"/>
      <c r="L17" s="47"/>
    </row>
    <row r="18" spans="1:12" s="46" customFormat="1" ht="24" customHeight="1">
      <c r="A18" s="87" t="str">
        <f>" - "&amp;Dados!B23</f>
        <v> - O pagamento do objeto de que trata o PREGÃO PRESENCIAL 140/19 e consequente contrato serão efetuados pela Tesouraria da Secretaria Municipal de Saúde de Sumidouro;</v>
      </c>
      <c r="B18" s="87"/>
      <c r="C18" s="87"/>
      <c r="D18" s="87"/>
      <c r="E18" s="87"/>
      <c r="F18" s="87"/>
      <c r="G18" s="87"/>
      <c r="H18" s="53"/>
      <c r="L18" s="47"/>
    </row>
    <row r="19" spans="1:12" s="31" customFormat="1" ht="9">
      <c r="A19" s="87" t="str">
        <f>" - "&amp;Dados!B24</f>
        <v> - Proposta válida por 60 (sessenta) dias</v>
      </c>
      <c r="B19" s="87"/>
      <c r="C19" s="87"/>
      <c r="D19" s="87"/>
      <c r="E19" s="87"/>
      <c r="F19" s="87"/>
      <c r="G19" s="87"/>
      <c r="H19" s="51"/>
      <c r="L19" s="45"/>
    </row>
    <row r="20" ht="12.75">
      <c r="H20" s="54"/>
    </row>
    <row r="21" spans="1:8" ht="33.75" customHeight="1">
      <c r="A21" s="84" t="s">
        <v>44</v>
      </c>
      <c r="B21" s="84"/>
      <c r="C21" s="84"/>
      <c r="H21" s="54"/>
    </row>
    <row r="22" spans="1:8" ht="12.75">
      <c r="A22" s="67"/>
      <c r="B22" s="8"/>
      <c r="C22" s="67"/>
      <c r="H22" s="54"/>
    </row>
    <row r="23" spans="1:8" ht="16.5">
      <c r="A23" s="85"/>
      <c r="B23" s="86"/>
      <c r="C23" s="68" t="s">
        <v>45</v>
      </c>
      <c r="H23" s="54"/>
    </row>
    <row r="24" spans="1:8" ht="12.75">
      <c r="A24" s="69" t="s">
        <v>46</v>
      </c>
      <c r="B24" s="70" t="s">
        <v>47</v>
      </c>
      <c r="C24" s="71"/>
      <c r="H24" s="54"/>
    </row>
    <row r="25" spans="1:8" ht="12.75">
      <c r="A25" s="69" t="s">
        <v>48</v>
      </c>
      <c r="B25" s="70" t="s">
        <v>49</v>
      </c>
      <c r="C25" s="71"/>
      <c r="H25" s="54"/>
    </row>
    <row r="26" spans="1:7" ht="12.75">
      <c r="A26" s="69" t="s">
        <v>50</v>
      </c>
      <c r="B26" s="70" t="s">
        <v>51</v>
      </c>
      <c r="C26" s="71"/>
      <c r="D26" s="1"/>
      <c r="G26" s="1"/>
    </row>
    <row r="27" spans="1:7" ht="12.75">
      <c r="A27" s="69" t="s">
        <v>52</v>
      </c>
      <c r="B27" s="70" t="s">
        <v>53</v>
      </c>
      <c r="C27" s="72"/>
      <c r="D27" s="1"/>
      <c r="G27" s="1"/>
    </row>
    <row r="28" spans="1:7" ht="12.75">
      <c r="A28" s="69" t="s">
        <v>54</v>
      </c>
      <c r="B28" s="70" t="s">
        <v>55</v>
      </c>
      <c r="C28" s="72"/>
      <c r="D28" s="1"/>
      <c r="G28" s="1"/>
    </row>
    <row r="29" spans="1:7" ht="12.75">
      <c r="A29" s="68" t="s">
        <v>56</v>
      </c>
      <c r="B29" s="73" t="s">
        <v>57</v>
      </c>
      <c r="C29" s="71"/>
      <c r="D29" s="1"/>
      <c r="G29" s="1"/>
    </row>
    <row r="30" spans="1:7" ht="12.75">
      <c r="A30" s="68" t="s">
        <v>58</v>
      </c>
      <c r="B30" s="73" t="s">
        <v>59</v>
      </c>
      <c r="C30" s="71"/>
      <c r="D30" s="1"/>
      <c r="G30" s="1"/>
    </row>
    <row r="31" spans="1:3" ht="12.75">
      <c r="A31" s="68" t="s">
        <v>60</v>
      </c>
      <c r="B31" s="74" t="s">
        <v>61</v>
      </c>
      <c r="C31" s="71"/>
    </row>
  </sheetData>
  <sheetProtection/>
  <autoFilter ref="A11:G19"/>
  <mergeCells count="17">
    <mergeCell ref="A21:C21"/>
    <mergeCell ref="A23:B23"/>
    <mergeCell ref="A2:G2"/>
    <mergeCell ref="A16:G16"/>
    <mergeCell ref="A17:G17"/>
    <mergeCell ref="A18:G18"/>
    <mergeCell ref="B8:G8"/>
    <mergeCell ref="A19:G19"/>
    <mergeCell ref="B9:G9"/>
    <mergeCell ref="A3:G3"/>
    <mergeCell ref="A4:G4"/>
    <mergeCell ref="A5:G5"/>
    <mergeCell ref="F14:G14"/>
    <mergeCell ref="F15:G15"/>
    <mergeCell ref="D10:G10"/>
    <mergeCell ref="C6:D6"/>
    <mergeCell ref="E6:F6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43</v>
      </c>
      <c r="E1" s="4"/>
      <c r="F1" s="4"/>
      <c r="G1" s="4"/>
    </row>
    <row r="2" spans="1:7" ht="12.75">
      <c r="A2" s="18" t="s">
        <v>10</v>
      </c>
      <c r="B2" t="s">
        <v>37</v>
      </c>
      <c r="E2" s="4"/>
      <c r="F2" s="4"/>
      <c r="G2" s="4"/>
    </row>
    <row r="3" spans="1:7" ht="12.75">
      <c r="A3" s="18" t="s">
        <v>11</v>
      </c>
      <c r="B3" s="5" t="s">
        <v>62</v>
      </c>
      <c r="C3" s="5"/>
      <c r="E3" s="4"/>
      <c r="F3" s="4"/>
      <c r="G3" s="4"/>
    </row>
    <row r="4" spans="1:7" ht="12.75">
      <c r="A4" s="18" t="s">
        <v>12</v>
      </c>
      <c r="B4" s="11" t="s">
        <v>63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170000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12.75">
      <c r="A15" s="24" t="s">
        <v>21</v>
      </c>
      <c r="B15" s="26" t="s">
        <v>35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26"/>
      <c r="D16" s="26"/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8" ht="102">
      <c r="A21" s="22" t="s">
        <v>15</v>
      </c>
      <c r="B21" s="23" t="s">
        <v>41</v>
      </c>
      <c r="E21" s="4"/>
      <c r="F21" s="65"/>
      <c r="G21" s="4"/>
      <c r="H21" s="65"/>
    </row>
    <row r="22" spans="1:8" ht="76.5">
      <c r="A22" s="22" t="s">
        <v>16</v>
      </c>
      <c r="B22" s="23" t="s">
        <v>42</v>
      </c>
      <c r="E22" s="4"/>
      <c r="F22" s="65"/>
      <c r="G22" s="4"/>
      <c r="H22" s="65"/>
    </row>
    <row r="23" spans="1:8" ht="51">
      <c r="A23" s="22" t="s">
        <v>17</v>
      </c>
      <c r="B23" s="23" t="s">
        <v>38</v>
      </c>
      <c r="C23" s="10"/>
      <c r="E23" s="4"/>
      <c r="F23" s="4"/>
      <c r="G23" s="4"/>
      <c r="H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36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2019-10-25T14:07:02Z</cp:lastPrinted>
  <dcterms:created xsi:type="dcterms:W3CDTF">2006-04-18T17:38:46Z</dcterms:created>
  <dcterms:modified xsi:type="dcterms:W3CDTF">2019-10-25T14:07:03Z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