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<sst xmlns="http://schemas.openxmlformats.org/spreadsheetml/2006/main" count="78" uniqueCount="65">
  <si>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</si>
  <si>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</si>
  <si>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</si>
  <si>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</si>
  <si>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</si>
  <si>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</si>
  <si>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</si>
  <si>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</si>
  <si>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</si>
  <si>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</si>
  <si>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</si>
  <si>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</si>
  <si>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</si>
  <si>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</si>
  <si>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</si>
  <si>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</si>
  <si>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</si>
  <si>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</si>
  <si>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</si>
  <si>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</si>
  <si>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</si>
  <si>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</si>
  <si>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</si>
  <si>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</si>
  <si>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</si>
  <si>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</si>
  <si>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</si>
  <si>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</si>
  <si>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</si>
  <si>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</si>
  <si>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</si>
  <si>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</si>
  <si>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</si>
  <si>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PCT</t>
  </si>
  <si>
    <t>CX</t>
  </si>
  <si>
    <t>GRF</t>
  </si>
  <si>
    <t>Homologação: __/__/2019</t>
  </si>
  <si>
    <t>Previsão Publicação: __/__/2019</t>
  </si>
  <si>
    <t>ÁGUA SANITÁRIA 1000L</t>
  </si>
  <si>
    <t>AMACIANTE P/ ROUPAS FRASCO C/ 5 LITROS</t>
  </si>
  <si>
    <t>DESINFETANTE FRASCO 500 ML ( GERMICIDA/ BACTERIANA)</t>
  </si>
  <si>
    <t>DESODORANTE ANTIBACTERIANO AEROSOL COM PROTEÇÃO SECA QUE ELIMINA 99,9% DAS BACTÉRIAS RESPONSÁVEIS PELO MAU ODOR, SEM PERFUME. EMBALAGEM DE 150 ML.</t>
  </si>
  <si>
    <t>DETERGENTE LIQUIDO TENSOATIVO BIODEGRADÁVEL FRASCO 500 ML NEUTRO</t>
  </si>
  <si>
    <t>ESPONJA DE LÃ DE AÇO 60 G FRD C/ 14 EMBALAGENS COM 8 UNIDADES</t>
  </si>
  <si>
    <t>FRD</t>
  </si>
  <si>
    <t>ESPONJA DUPLA FACE (110x75x20 MM)</t>
  </si>
  <si>
    <t xml:space="preserve">ESPONJA MULTIUSO CONFECCIONADA EM POLIURETANO E FIBRA SINTÉTICA VERDE E AMARELA, COM TRATAMENTO  ANTIBACTÉRIAS COMBATE O DESENVOLVIMENTO E A PROLIFERAÇÃO DE GERMES NA ESPONJA. DIMENSÃO:  110MM X 75MM X 20MM. EMBALAGEM CONTENDO 03 UNIDADES. </t>
  </si>
  <si>
    <t>LIMPADOR C/ AMONÍACO FRASCO 500ML</t>
  </si>
  <si>
    <t>PANO P/  TUDO MULTIUSO (60x33xCM) PCT C/ 5</t>
  </si>
  <si>
    <t>PEDRA SANITÁRIA DESINFETANTE PARA BANHEIRO</t>
  </si>
  <si>
    <t>SABÃO EM BARRA GLICERINADO 200G</t>
  </si>
  <si>
    <t>SABÃO EM PÓ CX DE 1KG  1ª LINHA</t>
  </si>
  <si>
    <t>SACO DE CHÃO ALVEJADO 50x75CM 100% ALGODÃO</t>
  </si>
  <si>
    <t>PREGÃO PRESENCIAL Nº 145/2019</t>
  </si>
  <si>
    <t>PROCESSO ADMINISTRATIVO N° 3243/2019 de 19/09/2019</t>
  </si>
  <si>
    <t>AQUISIÇÃO DE MATERIAIS DE COPA, HIGIENE E LIMPEZA</t>
  </si>
  <si>
    <t>O objeto do presente termo de referência será recebido em remessa parcelada pela Secretaria de acordo com a solicitação do responsável pelo contrato, com prazo não superior a 15 (quinze) dias úteis após recebimento da nota de empenho com vigência até 31/12/2019.</t>
  </si>
  <si>
    <t>Os materiais deverão ser entregues no endereço: Avenida José de Alencar, nº 912, centro, Sumidouro – RJ no horário das 09:00 às 15:00 horas. Sendo o frete, carga e descarga por conta do fornecedor até o local indicado.</t>
  </si>
  <si>
    <t>O pagamento do objeto de que trata o PREGÃO PRESENCIAL 145/2019, e consequente contrato serão efetuados pela Tesouraria da Secretaria Municipal de Desenvolvimento Social no prazo de até 30 dias a contar da emissão do documento de cobrança;</t>
  </si>
  <si>
    <t>Prazo do Contrato: A contar da emissão da nota de empenho com vigência até 31/12/2019.</t>
  </si>
  <si>
    <t>Sec. Desenv. Social - SEDE</t>
  </si>
  <si>
    <t>Sec. Desenv. Social - CREAS</t>
  </si>
  <si>
    <t>Nº 1901.0824400332.066.3390.30.00-00 – SMDS</t>
  </si>
  <si>
    <t>Nº 1901.0824400442.099.3390.30.00-17 – SMDS</t>
  </si>
  <si>
    <t>Abertura das Propostas: 29/11/2019,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</si>
</sst>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145/2019  -  ABERTURA DAS PROPOSTAS: 29/11/2019, ÀS 10:00HS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MATERIAIS DE COPA, HIGIENE E LIMPEZA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3243/2019 de 19/09/2019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7798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38</v>
      </c>
      <c r="C13" s="39" t="s">
        <v>35</v>
      </c>
      <c r="D13" s="59">
        <v>150</v>
      </c>
      <c r="E13" s="62">
        <v>2.03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39</v>
      </c>
      <c r="C14" s="39" t="s">
        <v>5</v>
      </c>
      <c r="D14" s="59">
        <v>80</v>
      </c>
      <c r="E14" s="62">
        <v>15.63</v>
      </c>
      <c r="F14" s="57"/>
      <c r="G14" s="40">
        <f aca="true" t="shared" si="0" ref="G14:G26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40</v>
      </c>
      <c r="C15" s="39" t="s">
        <v>35</v>
      </c>
      <c r="D15" s="59">
        <v>140</v>
      </c>
      <c r="E15" s="62">
        <v>3</v>
      </c>
      <c r="F15" s="57"/>
      <c r="G15" s="40">
        <f t="shared" si="0"/>
      </c>
      <c r="H15" s="50"/>
      <c r="K15" s="7"/>
      <c r="L15" s="43"/>
    </row>
    <row r="16" spans="1:12" s="8" customFormat="1" ht="33.75">
      <c r="A16" s="38">
        <v>4</v>
      </c>
      <c r="B16" s="36" t="s">
        <v>41</v>
      </c>
      <c r="C16" s="39" t="s">
        <v>5</v>
      </c>
      <c r="D16" s="59">
        <v>80</v>
      </c>
      <c r="E16" s="62">
        <v>13.45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42</v>
      </c>
      <c r="C17" s="39" t="s">
        <v>35</v>
      </c>
      <c r="D17" s="59">
        <v>50</v>
      </c>
      <c r="E17" s="62">
        <v>1.41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43</v>
      </c>
      <c r="C18" s="39" t="s">
        <v>44</v>
      </c>
      <c r="D18" s="59">
        <v>10</v>
      </c>
      <c r="E18" s="62">
        <v>15.56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45</v>
      </c>
      <c r="C19" s="39" t="s">
        <v>5</v>
      </c>
      <c r="D19" s="59">
        <v>100</v>
      </c>
      <c r="E19" s="62">
        <v>1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46</v>
      </c>
      <c r="C20" s="39" t="s">
        <v>33</v>
      </c>
      <c r="D20" s="59">
        <v>28</v>
      </c>
      <c r="E20" s="62">
        <v>4.35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47</v>
      </c>
      <c r="C21" s="39" t="s">
        <v>5</v>
      </c>
      <c r="D21" s="59">
        <v>100</v>
      </c>
      <c r="E21" s="62">
        <v>4.13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48</v>
      </c>
      <c r="C22" s="39" t="s">
        <v>33</v>
      </c>
      <c r="D22" s="59">
        <v>50</v>
      </c>
      <c r="E22" s="62">
        <v>4.75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49</v>
      </c>
      <c r="C23" s="39" t="s">
        <v>5</v>
      </c>
      <c r="D23" s="59">
        <v>50</v>
      </c>
      <c r="E23" s="62">
        <v>1.82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50</v>
      </c>
      <c r="C24" s="39" t="s">
        <v>5</v>
      </c>
      <c r="D24" s="59">
        <v>100</v>
      </c>
      <c r="E24" s="62">
        <v>1.8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51</v>
      </c>
      <c r="C25" s="39" t="s">
        <v>34</v>
      </c>
      <c r="D25" s="59">
        <v>360</v>
      </c>
      <c r="E25" s="62">
        <v>6.39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52</v>
      </c>
      <c r="C26" s="39" t="s">
        <v>5</v>
      </c>
      <c r="D26" s="59">
        <v>210</v>
      </c>
      <c r="E26" s="62">
        <v>5.13</v>
      </c>
      <c r="F26" s="57"/>
      <c r="G26" s="40">
        <f t="shared" si="0"/>
      </c>
      <c r="H26" s="50"/>
      <c r="K26" s="7"/>
      <c r="L26" s="43"/>
    </row>
    <row r="27" spans="1:12" s="31" customFormat="1" ht="9">
      <c r="A27" s="42"/>
      <c r="E27" s="56"/>
      <c r="F27" s="71" t="s">
        <v>27</v>
      </c>
      <c r="G27" s="72"/>
      <c r="H27" s="51"/>
      <c r="L27" s="45"/>
    </row>
    <row r="28" spans="6:8" ht="14.25" customHeight="1">
      <c r="F28" s="73">
        <f>IF(SUM(G13:G26)=0,"",SUM(G13:G26))</f>
      </c>
      <c r="G28" s="74"/>
      <c r="H28" s="52"/>
    </row>
    <row r="29" spans="1:12" s="46" customFormat="1" ht="19.5" customHeight="1">
      <c r="A29" s="67" t="str">
        <f>" - "&amp;Dados!B21</f>
        <v> - O objeto do presente termo de referência será recebido em remessa parcelada pela Secretaria de acordo com a solicitação do responsável pelo contrato, com prazo não superior a 15 (quinze) dias úteis após recebimento da nota de empenho com vigência até 31/12/2019.</v>
      </c>
      <c r="B29" s="67"/>
      <c r="C29" s="67"/>
      <c r="D29" s="67"/>
      <c r="E29" s="67"/>
      <c r="F29" s="67"/>
      <c r="G29" s="67"/>
      <c r="H29" s="53"/>
      <c r="L29" s="47"/>
    </row>
    <row r="30" spans="1:12" s="46" customFormat="1" ht="19.5" customHeight="1">
      <c r="A30" s="67" t="str">
        <f>" - "&amp;Dados!B22</f>
        <v> - Os materiais deverão ser entregues no endereço: Avenida José de Alencar, nº 912, centro, Sumidouro – RJ no horário das 09:00 às 15:00 horas. Sendo o frete, carga e descarga por conta do fornecedor até o local indicado.</v>
      </c>
      <c r="B30" s="67"/>
      <c r="C30" s="67"/>
      <c r="D30" s="67"/>
      <c r="E30" s="67"/>
      <c r="F30" s="67"/>
      <c r="G30" s="67"/>
      <c r="H30" s="53"/>
      <c r="L30" s="47"/>
    </row>
    <row r="31" spans="1:12" s="46" customFormat="1" ht="19.5" customHeight="1">
      <c r="A31" s="67" t="str">
        <f>" - "&amp;Dados!B23</f>
        <v> - O pagamento do objeto de que trata o PREGÃO PRESENCIAL 145/2019, e consequente contrato serão efetuados pela Tesouraria da Secretaria Municipal de Desenvolvimento Social no prazo de até 30 dias a contar da emissão do documento de cobrança;</v>
      </c>
      <c r="B31" s="67"/>
      <c r="C31" s="67"/>
      <c r="D31" s="67"/>
      <c r="E31" s="67"/>
      <c r="F31" s="67"/>
      <c r="G31" s="67"/>
      <c r="H31" s="53"/>
      <c r="L31" s="47"/>
    </row>
    <row r="32" spans="1:12" s="31" customFormat="1" ht="9">
      <c r="A32" s="67" t="str">
        <f>" - "&amp;Dados!B24</f>
        <v> - Proposta válida por 60 (sessenta) dias</v>
      </c>
      <c r="B32" s="67"/>
      <c r="C32" s="67"/>
      <c r="D32" s="67"/>
      <c r="E32" s="67"/>
      <c r="F32" s="67"/>
      <c r="G32" s="67"/>
      <c r="H32" s="51"/>
      <c r="L32" s="45"/>
    </row>
    <row r="33" ht="12.75">
      <c r="H33" s="54"/>
    </row>
    <row r="34" ht="12.75">
      <c r="H34" s="54"/>
    </row>
    <row r="35" ht="12.75">
      <c r="H35" s="54"/>
    </row>
    <row r="36" ht="12.75">
      <c r="H36" s="54"/>
    </row>
    <row r="37" ht="12.75">
      <c r="H37" s="54"/>
    </row>
    <row r="38" ht="12.75">
      <c r="H38" s="54"/>
    </row>
    <row r="39" spans="2:7" ht="12.75" customHeight="1">
      <c r="B39" s="1"/>
      <c r="D39" s="1"/>
      <c r="G39" s="1"/>
    </row>
    <row r="40" spans="2:7" ht="12.75">
      <c r="B40" s="1"/>
      <c r="D40" s="1"/>
      <c r="G40" s="1"/>
    </row>
    <row r="41" spans="2:7" ht="12.75">
      <c r="B41" s="1"/>
      <c r="D41" s="1"/>
      <c r="G41" s="1"/>
    </row>
    <row r="42" spans="2:7" ht="12.75">
      <c r="B42" s="1"/>
      <c r="D42" s="1"/>
      <c r="G42" s="1"/>
    </row>
    <row r="43" spans="2:7" ht="12.75">
      <c r="B43" s="1"/>
      <c r="D43" s="1"/>
      <c r="G43" s="1"/>
    </row>
  </sheetData>
  <sheetProtection/>
  <autoFilter ref="A11:G32"/>
  <mergeCells count="15">
    <mergeCell ref="A32:G32"/>
    <mergeCell ref="B9:G9"/>
    <mergeCell ref="A3:G3"/>
    <mergeCell ref="A4:G4"/>
    <mergeCell ref="A5:G5"/>
    <mergeCell ref="F27:G27"/>
    <mergeCell ref="F28:G28"/>
    <mergeCell ref="D10:G10"/>
    <mergeCell ref="C6:D6"/>
    <mergeCell ref="E6:F6"/>
    <mergeCell ref="A2:G2"/>
    <mergeCell ref="A29:G29"/>
    <mergeCell ref="A30:G30"/>
    <mergeCell ref="A31:G31"/>
    <mergeCell ref="B8:G8"/>
  </mergeCells>
  <conditionalFormatting sqref="F27">
    <cfRule type="expression" priority="1" dxfId="12" stopIfTrue="1">
      <formula>IF($J27="Empate",IF(H27=1,TRUE(),FALSE()),FALSE())</formula>
    </cfRule>
    <cfRule type="expression" priority="2" dxfId="13" stopIfTrue="1">
      <formula>IF(H27="&gt;",FALSE(),IF(H27&gt;0,TRUE(),FALSE()))</formula>
    </cfRule>
    <cfRule type="expression" priority="3" dxfId="0" stopIfTrue="1">
      <formula>IF(H27="&gt;",TRUE(),FALSE())</formula>
    </cfRule>
  </conditionalFormatting>
  <conditionalFormatting sqref="F28">
    <cfRule type="expression" priority="4" dxfId="9" stopIfTrue="1">
      <formula>IF($J27="OK",IF(H27=1,TRUE(),FALSE()),FALSE())</formula>
    </cfRule>
    <cfRule type="expression" priority="5" dxfId="14" stopIfTrue="1">
      <formula>IF($J27="Empate",IF(H27=1,TRUE(),FALSE()),FALSE())</formula>
    </cfRule>
    <cfRule type="expression" priority="6" dxfId="7" stopIfTrue="1">
      <formula>IF($J27="Empate",IF(H27=2,TRUE(),FALSE()),FALSE())</formula>
    </cfRule>
  </conditionalFormatting>
  <conditionalFormatting sqref="F13:F26">
    <cfRule type="cellIs" priority="11" dxfId="6" operator="equal" stopIfTrue="1">
      <formula>""</formula>
    </cfRule>
  </conditionalFormatting>
  <conditionalFormatting sqref="D13:D2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53</v>
      </c>
      <c r="E1" s="4"/>
      <c r="F1" s="4"/>
      <c r="G1" s="4"/>
    </row>
    <row r="2" spans="1:7" ht="12.75">
      <c r="A2" s="18" t="s">
        <v>10</v>
      </c>
      <c r="B2" t="s">
        <v>54</v>
      </c>
      <c r="E2" s="4"/>
      <c r="F2" s="4"/>
      <c r="G2" s="4"/>
    </row>
    <row r="3" spans="1:7" ht="12.75">
      <c r="A3" s="18" t="s">
        <v>11</v>
      </c>
      <c r="B3" s="5" t="s">
        <v>55</v>
      </c>
      <c r="C3" s="5"/>
      <c r="E3" s="4"/>
      <c r="F3" s="4"/>
      <c r="G3" s="4"/>
    </row>
    <row r="4" spans="1:7" ht="12.75">
      <c r="A4" s="18" t="s">
        <v>12</v>
      </c>
      <c r="B4" s="11" t="s">
        <v>64</v>
      </c>
      <c r="C4" s="5"/>
      <c r="E4" s="65"/>
      <c r="F4" s="4"/>
      <c r="G4" s="4"/>
    </row>
    <row r="5" spans="1:7" ht="12.75">
      <c r="A5" s="18" t="s">
        <v>13</v>
      </c>
      <c r="B5" s="11" t="s">
        <v>36</v>
      </c>
      <c r="C5" s="5"/>
      <c r="E5" s="65"/>
      <c r="F5" s="4"/>
      <c r="G5" s="4"/>
    </row>
    <row r="6" spans="1:7" ht="12.75">
      <c r="A6" s="18" t="s">
        <v>31</v>
      </c>
      <c r="B6" s="14" t="s">
        <v>37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7798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60</v>
      </c>
      <c r="C15" s="26" t="s">
        <v>61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38.25">
      <c r="A16" s="24" t="s">
        <v>22</v>
      </c>
      <c r="B16" s="26" t="s">
        <v>62</v>
      </c>
      <c r="C16" s="26" t="s">
        <v>63</v>
      </c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56</v>
      </c>
      <c r="E21" s="65"/>
      <c r="F21" s="65"/>
      <c r="G21" s="65"/>
    </row>
    <row r="22" spans="1:7" ht="51">
      <c r="A22" s="22" t="s">
        <v>16</v>
      </c>
      <c r="B22" s="23" t="s">
        <v>57</v>
      </c>
      <c r="E22" s="65"/>
      <c r="F22" s="65"/>
      <c r="G22" s="65"/>
    </row>
    <row r="23" spans="1:7" ht="63.75">
      <c r="A23" s="22" t="s">
        <v>17</v>
      </c>
      <c r="B23" s="23" t="s">
        <v>58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59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2019-10-29T18:37:54Z</cp:lastPrinted>
  <dcterms:created xsi:type="dcterms:W3CDTF">2006-04-18T17:38:46Z</dcterms:created>
  <dcterms:modified xsi:type="dcterms:W3CDTF">2019-11-11T15:08:19Z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