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1" l="1"/>
  <c r="G15" i="1" l="1"/>
  <c r="A5" i="1" l="1"/>
  <c r="A4" i="1"/>
  <c r="A3" i="1"/>
  <c r="E8" i="1" l="1"/>
  <c r="F17" i="1"/>
  <c r="A6" i="1"/>
  <c r="A21" i="1"/>
  <c r="A23" i="1"/>
  <c r="A20" i="1"/>
  <c r="A19" i="1"/>
  <c r="A8" i="1"/>
  <c r="A7" i="1"/>
</calcChain>
</file>

<file path=xl/sharedStrings.xml><?xml version="1.0" encoding="utf-8"?>
<sst xmlns="http://schemas.openxmlformats.org/spreadsheetml/2006/main" count="60" uniqueCount="56">
  <si>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</si>
  <si>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</si>
  <si>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</si>
  <si>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</si>
  <si>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</si>
  <si>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</si>
  <si>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</si>
  <si>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</si>
  <si>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</si>
  <si>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</si>
  <si>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</si>
  <si>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</si>
  <si>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</si>
  <si>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</si>
  <si>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</si>
  <si>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</si>
  <si>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</si>
  <si>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</si>
  <si>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</si>
  <si>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</si>
  <si>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</si>
  <si>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</si>
  <si>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</si>
  <si>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</si>
  <si>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</si>
  <si>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</si>
  <si>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</si>
  <si>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</si>
  <si>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</si>
  <si>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</si>
  <si>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</si>
  <si>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</si>
  <si>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</si>
  <si>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</si>
  <si>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</si>
  <si>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</si>
  <si>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</si>
  <si>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</si>
  <si>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</si>
  <si>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</si>
  <si>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 xml:space="preserve">RECARGA DE BOTIJÃO DE GÁS LIQUEFEITO DE PETRÓLEO - GLP, MATERIAL CHAPA DE AÇO, TIPO GÁS PROPANO-BUTANO, CAPACIDADE 13 KG </t>
  </si>
  <si>
    <t>1901.08 122 003 2.271 33 90 39 00000 150000000000</t>
  </si>
  <si>
    <t xml:space="preserve"> 1901.08 122 003 2.271 33 90 39 00000 150000000000</t>
  </si>
  <si>
    <t>1901.08 244 0070 2.286 33 90 39 00000 166000000001</t>
  </si>
  <si>
    <t>1901.08 244 0079 2.287 33 90 39 00000 166100000001</t>
  </si>
  <si>
    <t>CREAS</t>
  </si>
  <si>
    <t>CRAS</t>
  </si>
  <si>
    <t>Instituição de Acolhimento</t>
  </si>
  <si>
    <t>Secretaria de Desenvolvimento Social</t>
  </si>
  <si>
    <t>O pagamento do objeto de que trata a DISPENSA ELETRÔNICA 019/2025, e consequente contrato serão efetuados pela Tesouraria da PMS nos termos do Art. 7 da Instrução Normativa SEGES/ME nº 77, de 2022.</t>
  </si>
  <si>
    <t>DISPENSA ELETRÔNICA Nº 019/2025</t>
  </si>
  <si>
    <t>PROCESSO ADMINISTRATIVO N° 1186/2025 de 07/03/2025</t>
  </si>
  <si>
    <t>EVENTUAL AQUISIÇÃO DE RECARGA DE GÁS GLP</t>
  </si>
  <si>
    <t>PERÍODO DE PROPOSTAS: de 13/03/2025 até 18/03/2025 às 08:00hs</t>
  </si>
  <si>
    <t>PERÍODO DE LANCES: 18/03/2025 as 08:00 hs até 18/03/2025 as 14:00 hs</t>
  </si>
  <si>
    <t>MENOR PREÇO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</si>
</sst>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1186/2025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zoomScale="130" zoomScaleNormal="130" zoomScaleSheetLayoutView="100" workbookViewId="0">
      <selection activeCell="E15" sqref="E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019/2025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13/03/2025 até 18/03/2025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18/03/2025 as 08:00 hs até 18/03/2025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EVENTUAL AQUISIÇÃO DE RECARGA DE GÁS GLP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1186/2025 de 07/03/2025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</v>
      </c>
      <c r="B8" s="47"/>
      <c r="C8" s="62" t="s">
        <v>28</v>
      </c>
      <c r="D8" s="62"/>
      <c r="E8" s="63">
        <f>Dados!B9</f>
        <v>8895.5400000000009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38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34.65" customHeight="1" x14ac:dyDescent="0.2">
      <c r="A15" s="59">
        <v>1</v>
      </c>
      <c r="B15" s="61" t="s">
        <v>40</v>
      </c>
      <c r="C15" s="30" t="s">
        <v>4</v>
      </c>
      <c r="D15" s="44">
        <v>74</v>
      </c>
      <c r="E15" s="46">
        <v>120.21</v>
      </c>
      <c r="F15" s="56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9" t="s">
        <v>26</v>
      </c>
      <c r="G16" s="70"/>
      <c r="H16" s="37"/>
    </row>
    <row r="17" spans="1:8" ht="14.3" customHeight="1" x14ac:dyDescent="0.2">
      <c r="F17" s="71">
        <f>SUM(G15:G15)</f>
        <v>0</v>
      </c>
      <c r="G17" s="72"/>
      <c r="H17" s="38"/>
    </row>
    <row r="18" spans="1:8" ht="10.9" customHeight="1" x14ac:dyDescent="0.2">
      <c r="G18" s="12"/>
      <c r="H18" s="38"/>
    </row>
    <row r="19" spans="1:8" s="33" customFormat="1" ht="8.85" x14ac:dyDescent="0.2">
      <c r="A19" s="66" t="str">
        <f>" - "&amp;Dados!B20</f>
        <v xml:space="preserve"> - A execução do objeto da presente licitação será realizada junto a Secretaria obedecendo, na íntegra, ao detalhamento do termo de referência (ANEXO II).</v>
      </c>
      <c r="B19" s="66"/>
      <c r="C19" s="66"/>
      <c r="D19" s="66"/>
      <c r="E19" s="66"/>
      <c r="F19" s="66"/>
      <c r="G19" s="66"/>
      <c r="H19" s="39"/>
    </row>
    <row r="20" spans="1:8" s="33" customFormat="1" ht="8.85" x14ac:dyDescent="0.2">
      <c r="A20" s="66" t="str">
        <f>" - "&amp;Dados!B21</f>
        <v xml:space="preserve"> - A administração rejeitará, no todo ou em parte, o fornecimento executado em desacordo com os termos do Edital e seus anexos.</v>
      </c>
      <c r="B20" s="66"/>
      <c r="C20" s="66"/>
      <c r="D20" s="66"/>
      <c r="E20" s="66"/>
      <c r="F20" s="66"/>
      <c r="G20" s="66"/>
      <c r="H20" s="39"/>
    </row>
    <row r="21" spans="1:8" s="33" customFormat="1" ht="21.25" customHeight="1" x14ac:dyDescent="0.2">
      <c r="A21" s="66" t="str">
        <f>" - "&amp;Dados!B22</f>
        <v xml:space="preserve"> - O pagamento do objeto de que trata a DISPENSA ELETRÔNICA 019/2025, e consequente contrato serão efetuados pela Tesouraria da PMS nos termos do Art. 7 da Instrução Normativa SEGES/ME nº 77, de 2022.</v>
      </c>
      <c r="B21" s="66"/>
      <c r="C21" s="66"/>
      <c r="D21" s="66"/>
      <c r="E21" s="66"/>
      <c r="F21" s="66"/>
      <c r="G21" s="66"/>
      <c r="H21" s="39"/>
    </row>
    <row r="22" spans="1:8" s="33" customFormat="1" ht="53.7" customHeight="1" x14ac:dyDescent="0.2">
      <c r="A22" s="66" t="str">
        <f>" - "&amp;Dados!B25</f>
        <v xml:space="preserve"> - </v>
      </c>
      <c r="B22" s="66"/>
      <c r="C22" s="66"/>
      <c r="D22" s="66"/>
      <c r="E22" s="66"/>
      <c r="F22" s="66"/>
      <c r="G22" s="66"/>
      <c r="H22" s="39"/>
    </row>
    <row r="23" spans="1:8" s="25" customFormat="1" ht="8.85" x14ac:dyDescent="0.2">
      <c r="A23" s="66" t="str">
        <f>" - "&amp;Dados!B23</f>
        <v xml:space="preserve"> - Proposta válida por 60 (sessenta) dias</v>
      </c>
      <c r="B23" s="66"/>
      <c r="C23" s="66"/>
      <c r="D23" s="66"/>
      <c r="E23" s="66"/>
      <c r="F23" s="66"/>
      <c r="G23" s="66"/>
      <c r="H23" s="37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x14ac:dyDescent="0.2">
      <c r="H29" s="40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8">
    <mergeCell ref="A19:G19"/>
    <mergeCell ref="A20:G20"/>
    <mergeCell ref="A21:G21"/>
    <mergeCell ref="B10:G10"/>
    <mergeCell ref="A23:G23"/>
    <mergeCell ref="B11:G11"/>
    <mergeCell ref="F16:G16"/>
    <mergeCell ref="F17:G17"/>
    <mergeCell ref="D12:G12"/>
    <mergeCell ref="A22:G2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1" sqref="C11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50</v>
      </c>
      <c r="E1" s="4"/>
      <c r="F1" s="4"/>
      <c r="G1" s="4"/>
    </row>
    <row r="2" spans="1:7" x14ac:dyDescent="0.2">
      <c r="A2" s="15" t="s">
        <v>9</v>
      </c>
      <c r="B2" s="53" t="s">
        <v>51</v>
      </c>
      <c r="E2" s="4"/>
      <c r="F2" s="4"/>
      <c r="G2" s="4"/>
    </row>
    <row r="3" spans="1:7" x14ac:dyDescent="0.2">
      <c r="A3" s="15" t="s">
        <v>10</v>
      </c>
      <c r="B3" s="53" t="s">
        <v>52</v>
      </c>
      <c r="C3" s="5"/>
      <c r="E3" s="49"/>
      <c r="F3" s="4"/>
      <c r="G3" s="4"/>
    </row>
    <row r="4" spans="1:7" x14ac:dyDescent="0.2">
      <c r="A4" s="15" t="s">
        <v>11</v>
      </c>
      <c r="B4" s="53" t="s">
        <v>53</v>
      </c>
      <c r="C4" s="5"/>
      <c r="E4" s="49"/>
      <c r="F4" s="4"/>
      <c r="G4" s="4"/>
    </row>
    <row r="5" spans="1:7" x14ac:dyDescent="0.2">
      <c r="A5" s="15"/>
      <c r="B5" s="53" t="s">
        <v>54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55</v>
      </c>
      <c r="C8" s="5"/>
      <c r="E8" s="49"/>
      <c r="F8" s="4"/>
      <c r="G8" s="4"/>
    </row>
    <row r="9" spans="1:7" x14ac:dyDescent="0.2">
      <c r="A9" s="23" t="s">
        <v>22</v>
      </c>
      <c r="B9" s="43">
        <v>8895.5400000000009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48</v>
      </c>
      <c r="C18" s="50" t="s">
        <v>47</v>
      </c>
      <c r="D18" s="50" t="s">
        <v>46</v>
      </c>
      <c r="E18" s="50" t="s">
        <v>45</v>
      </c>
      <c r="F18" s="52"/>
      <c r="G18" s="50"/>
      <c r="H18" s="22"/>
      <c r="I18" s="22"/>
      <c r="J18" s="22"/>
      <c r="K18" s="22"/>
      <c r="L18" s="22"/>
      <c r="M18" s="22"/>
    </row>
    <row r="19" spans="1:256" s="21" customFormat="1" ht="25.85" x14ac:dyDescent="0.2">
      <c r="A19" s="20" t="s">
        <v>21</v>
      </c>
      <c r="B19" s="55" t="s">
        <v>41</v>
      </c>
      <c r="C19" s="22" t="s">
        <v>42</v>
      </c>
      <c r="D19" s="22" t="s">
        <v>43</v>
      </c>
      <c r="E19" s="22" t="s">
        <v>44</v>
      </c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35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34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49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27</v>
      </c>
      <c r="E23" s="4"/>
      <c r="F23" s="4"/>
      <c r="G23" s="48"/>
    </row>
    <row r="24" spans="1:256" x14ac:dyDescent="0.2">
      <c r="A24" s="19" t="s">
        <v>30</v>
      </c>
      <c r="B24" s="55" t="s">
        <v>39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2025-03-13T16:36:04Z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