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_de_trabalho"/>
  <bookViews>
    <workbookView xWindow="-122" yWindow="-122" windowWidth="26300" windowHeight="14889"/>
  </bookViews>
  <sheets>
    <sheet name="Quadro de Preços" sheetId="1" r:id="rId1"/>
    <sheet name="Dados" sheetId="2" r:id="rId2"/>
  </sheets>
  <definedNames>
    <definedName name="_xlnm._FilterDatabase" localSheetId="0" hidden="1">'Quadro de Preços'!$A$10:$G$20</definedName>
    <definedName name="_Hlk124412351" localSheetId="1">Dados!$B$24</definedName>
    <definedName name="_xlnm.Print_Titles" localSheetId="0">'Quadro de Preços'!$1:$11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/>
  <c r="E5" l="1"/>
  <c r="G12"/>
  <c r="F14" s="1"/>
  <c r="A3"/>
  <c r="A19"/>
  <c r="A20"/>
  <c r="A18"/>
  <c r="A17"/>
  <c r="A5"/>
  <c r="A4"/>
</calcChain>
</file>

<file path=xl/sharedStrings.xml><?xml version="1.0" encoding="utf-8"?>
<sst xmlns="http://schemas.openxmlformats.org/spreadsheetml/2006/main" count="53" uniqueCount="50">
  <si>
    <t>Firma:</t>
  </si>
  <si>
    <t>End:</t>
  </si>
  <si>
    <t>CNPJ: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</si>
  <si>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</si>
  <si>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</si>
  <si>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</si>
  <si>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</si>
  <si>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</si>
  <si>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</si>
  <si>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</si>
  <si>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</si>
  <si>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</si>
  <si>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</si>
  <si>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</si>
  <si>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</si>
  <si>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</si>
  <si>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</si>
  <si>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</si>
  <si>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</si>
  <si>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</si>
  <si>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</si>
  <si>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</si>
  <si>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</si>
  <si>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</si>
  <si>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</si>
  <si>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</si>
  <si>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</si>
  <si>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</si>
  <si>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</si>
  <si>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</si>
  <si>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</si>
  <si>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</si>
  <si>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</si>
  <si>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</si>
  <si>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A administração rejeitará, no todo ou em parte, o fornecimento executado em desacordo com os termos do Edital e seus anexos.</t>
  </si>
  <si>
    <t>A execução do objeto da presente licitação será realizada junto a Secretaria obedecendo, na íntegra, ao detalhamento do termo de referência (ANEXO II).</t>
  </si>
  <si>
    <t>Homologação: __/__/2024</t>
  </si>
  <si>
    <t>Previsão Publicação: __/__/2024</t>
  </si>
  <si>
    <t>MENOR PREÇO</t>
  </si>
  <si>
    <t>Item</t>
  </si>
  <si>
    <t>Prazo do Contrato: 12 meses</t>
  </si>
  <si>
    <t>Sec. Saúde</t>
  </si>
  <si>
    <t>Serviço</t>
  </si>
  <si>
    <t>O pagamento do objeto de que trata a CONTRATAÇÃO DIRETA, e consequente contrato serão efetuados pela Tesouraria da SMS nos termos do Art. 7 da Instrução Normativa SEGES/ME nº 77, de 2022.</t>
  </si>
  <si>
    <t>Deverá ser apresentada junto com a proposta, a documentação exigida nos itens 9.2 a 9.13 descritas no Termo de Referência.</t>
  </si>
  <si>
    <t>obs</t>
  </si>
  <si>
    <t>Ecoendoscopia digestiva alta</t>
  </si>
  <si>
    <t>EXAME ECOENDOSCOPIA DIGESTIVA ALTA</t>
  </si>
  <si>
    <t>1801.1030200562.240-3390.3390.39.00-16000000
1801.1030200562.240-3390.3390.39.00-16350000</t>
  </si>
  <si>
    <t>PROCESSO ADMINISTRATIVO N° 4350/2023 de 11/12/2023 e 0676/2024 de 22/02/2024</t>
  </si>
</sst>
</file>

<file path=xl/styles.xml><?xml version="1.0" encoding="utf-8"?>
<styleSheet xmlns="http://schemas.openxmlformats.org/spreadsheetml/2006/main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168" fontId="1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4" borderId="11" xfId="0" applyFill="1" applyBorder="1" applyAlignment="1">
      <alignment vertical="center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Separador de milhares" xfId="2" builtinId="3"/>
  </cellStyles>
  <dxfs count="11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509985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=""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129677</xdr:colOff>
      <xdr:row>0</xdr:row>
      <xdr:rowOff>77403</xdr:rowOff>
    </xdr:from>
    <xdr:to>
      <xdr:col>6</xdr:col>
      <xdr:colOff>580975</xdr:colOff>
      <xdr:row>2</xdr:row>
      <xdr:rowOff>0</xdr:rowOff>
    </xdr:to>
    <xdr:grpSp>
      <xdr:nvGrpSpPr>
        <xdr:cNvPr id="1124" name="Group 60">
          <a:extLst>
            <a:ext uri="{FF2B5EF4-FFF2-40B4-BE49-F238E27FC236}">
              <a16:creationId xmlns=""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451512" y="77403"/>
          <a:ext cx="1844795" cy="831689"/>
          <a:chOff x="507" y="-50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=""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7" y="-50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Prefeitura Municipal de Sumidouro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=""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9" y="-36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0676/2024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K31"/>
  <sheetViews>
    <sheetView tabSelected="1" zoomScale="130" zoomScaleNormal="130" zoomScaleSheetLayoutView="100" workbookViewId="0">
      <selection activeCell="I1" sqref="I1"/>
    </sheetView>
  </sheetViews>
  <sheetFormatPr defaultColWidth="9.125" defaultRowHeight="12.9"/>
  <cols>
    <col min="1" max="1" width="4.625" style="1" customWidth="1"/>
    <col min="2" max="2" width="56.25" style="2" customWidth="1"/>
    <col min="3" max="3" width="8.25" style="1" customWidth="1"/>
    <col min="4" max="4" width="8" style="1" customWidth="1"/>
    <col min="5" max="6" width="10.125" style="12" customWidth="1"/>
    <col min="7" max="7" width="10.125" style="11" customWidth="1"/>
    <col min="8" max="8" width="11.875" style="35" customWidth="1"/>
    <col min="9" max="9" width="11.625" style="2" customWidth="1"/>
    <col min="10" max="15" width="9.125" style="2"/>
    <col min="16" max="16" width="10" style="2" bestFit="1" customWidth="1"/>
    <col min="17" max="16384" width="9.125" style="2"/>
  </cols>
  <sheetData>
    <row r="1" spans="1:11" ht="58.75" customHeight="1">
      <c r="H1" s="34"/>
    </row>
    <row r="2" spans="1:11">
      <c r="A2" s="74" t="s">
        <v>18</v>
      </c>
      <c r="B2" s="74"/>
      <c r="C2" s="74"/>
      <c r="D2" s="74"/>
      <c r="E2" s="74"/>
      <c r="F2" s="74"/>
      <c r="G2" s="74"/>
    </row>
    <row r="3" spans="1:11">
      <c r="A3" s="75" t="str">
        <f>Dados!B3</f>
        <v>EXAME ECOENDOSCOPIA DIGESTIVA ALTA</v>
      </c>
      <c r="B3" s="75"/>
      <c r="C3" s="75"/>
      <c r="D3" s="75"/>
      <c r="E3" s="75"/>
      <c r="F3" s="75"/>
      <c r="G3" s="75"/>
    </row>
    <row r="4" spans="1:11">
      <c r="A4" s="74" t="str">
        <f>Dados!B2</f>
        <v>PROCESSO ADMINISTRATIVO N° 4350/2023 de 11/12/2023 e 0676/2024 de 22/02/2024</v>
      </c>
      <c r="B4" s="74"/>
      <c r="C4" s="74"/>
      <c r="D4" s="74"/>
      <c r="E4" s="74"/>
      <c r="F4" s="74"/>
      <c r="G4" s="74"/>
    </row>
    <row r="5" spans="1:11">
      <c r="A5" s="47" t="str">
        <f>Dados!B8</f>
        <v>MENOR PREÇO</v>
      </c>
      <c r="B5" s="47"/>
      <c r="C5" s="72" t="s">
        <v>28</v>
      </c>
      <c r="D5" s="72"/>
      <c r="E5" s="73">
        <f>Dados!B9</f>
        <v>9710</v>
      </c>
      <c r="F5" s="73"/>
      <c r="G5" s="47"/>
    </row>
    <row r="6" spans="1:11" ht="2.25" customHeight="1">
      <c r="A6" s="6"/>
      <c r="B6" s="6"/>
      <c r="C6" s="6"/>
      <c r="D6" s="6"/>
      <c r="E6" s="13"/>
      <c r="F6" s="13"/>
      <c r="G6" s="10"/>
    </row>
    <row r="7" spans="1:11" s="8" customFormat="1" ht="12.25" customHeight="1">
      <c r="A7" s="14" t="s">
        <v>0</v>
      </c>
      <c r="B7" s="65"/>
      <c r="C7" s="65"/>
      <c r="D7" s="65"/>
      <c r="E7" s="65"/>
      <c r="F7" s="65"/>
      <c r="G7" s="65"/>
      <c r="H7" s="36"/>
    </row>
    <row r="8" spans="1:11" s="8" customFormat="1" ht="12.25" customHeight="1">
      <c r="A8" s="14" t="s">
        <v>1</v>
      </c>
      <c r="B8" s="66"/>
      <c r="C8" s="66"/>
      <c r="D8" s="66"/>
      <c r="E8" s="66"/>
      <c r="F8" s="66"/>
      <c r="G8" s="66"/>
      <c r="H8" s="36"/>
    </row>
    <row r="9" spans="1:11" s="8" customFormat="1" ht="12.25" customHeight="1">
      <c r="A9" s="14" t="s">
        <v>2</v>
      </c>
      <c r="B9" s="57"/>
      <c r="C9" s="24" t="s">
        <v>7</v>
      </c>
      <c r="D9" s="71"/>
      <c r="E9" s="71"/>
      <c r="F9" s="71"/>
      <c r="G9" s="71"/>
      <c r="H9" s="36"/>
    </row>
    <row r="10" spans="1:11" ht="4.75" customHeight="1">
      <c r="A10" s="3"/>
      <c r="B10" s="26"/>
      <c r="C10" s="26"/>
      <c r="D10" s="26"/>
      <c r="E10" s="45"/>
      <c r="F10" s="27"/>
      <c r="G10" s="28"/>
    </row>
    <row r="11" spans="1:11" s="8" customFormat="1" ht="21.75">
      <c r="A11" s="29" t="s">
        <v>39</v>
      </c>
      <c r="B11" s="29" t="s">
        <v>3</v>
      </c>
      <c r="C11" s="29" t="s">
        <v>4</v>
      </c>
      <c r="D11" s="29" t="s">
        <v>5</v>
      </c>
      <c r="E11" s="41" t="s">
        <v>24</v>
      </c>
      <c r="F11" s="41" t="s">
        <v>25</v>
      </c>
      <c r="G11" s="29" t="s">
        <v>6</v>
      </c>
      <c r="H11" s="36"/>
    </row>
    <row r="12" spans="1:11" s="8" customFormat="1" ht="33.299999999999997" customHeight="1">
      <c r="A12" s="59">
        <v>1</v>
      </c>
      <c r="B12" s="61" t="s">
        <v>46</v>
      </c>
      <c r="C12" s="30" t="s">
        <v>42</v>
      </c>
      <c r="D12" s="44">
        <v>2</v>
      </c>
      <c r="E12" s="46">
        <v>4855</v>
      </c>
      <c r="F12" s="56"/>
      <c r="G12" s="31" t="str">
        <f>IF(F12="","",IF(ISTEXT(F12),"NC",F12*D12))</f>
        <v/>
      </c>
      <c r="H12" s="36"/>
      <c r="K12" s="7"/>
    </row>
    <row r="13" spans="1:11" s="25" customFormat="1" ht="8.85">
      <c r="A13" s="32"/>
      <c r="E13" s="42"/>
      <c r="F13" s="67" t="s">
        <v>26</v>
      </c>
      <c r="G13" s="68"/>
      <c r="H13" s="37"/>
    </row>
    <row r="14" spans="1:11" ht="14.3" customHeight="1">
      <c r="F14" s="69" t="str">
        <f>IF(ROUND(SUM(G12:G12),2)=0,"",ROUND(SUM(G12:G12),2))</f>
        <v/>
      </c>
      <c r="G14" s="70"/>
      <c r="H14" s="38"/>
    </row>
    <row r="15" spans="1:11" ht="14.3" customHeight="1">
      <c r="G15" s="12"/>
      <c r="H15" s="38"/>
    </row>
    <row r="16" spans="1:11" ht="14.3" customHeight="1">
      <c r="A16" s="64" t="str">
        <f>" - "&amp;Dados!B29</f>
        <v xml:space="preserve"> - Deverá ser apresentada junto com a proposta, a documentação exigida nos itens 9.2 a 9.13 descritas no Termo de Referência.</v>
      </c>
      <c r="B16" s="64"/>
      <c r="C16" s="64"/>
      <c r="D16" s="64"/>
      <c r="E16" s="64"/>
      <c r="F16" s="64"/>
      <c r="G16" s="64"/>
      <c r="H16" s="38"/>
    </row>
    <row r="17" spans="1:8" s="33" customFormat="1" ht="8.85">
      <c r="A17" s="64" t="str">
        <f>" - "&amp;Dados!B24</f>
        <v xml:space="preserve"> - A execução do objeto da presente licitação será realizada junto a Secretaria obedecendo, na íntegra, ao detalhamento do termo de referência (ANEXO II).</v>
      </c>
      <c r="B17" s="64"/>
      <c r="C17" s="64"/>
      <c r="D17" s="64"/>
      <c r="E17" s="64"/>
      <c r="F17" s="64"/>
      <c r="G17" s="64"/>
      <c r="H17" s="39"/>
    </row>
    <row r="18" spans="1:8" s="33" customFormat="1" ht="8.85">
      <c r="A18" s="64" t="str">
        <f>" - "&amp;Dados!B25</f>
        <v xml:space="preserve"> - A administração rejeitará, no todo ou em parte, o fornecimento executado em desacordo com os termos do Edital e seus anexos.</v>
      </c>
      <c r="B18" s="64"/>
      <c r="C18" s="64"/>
      <c r="D18" s="64"/>
      <c r="E18" s="64"/>
      <c r="F18" s="64"/>
      <c r="G18" s="64"/>
      <c r="H18" s="39"/>
    </row>
    <row r="19" spans="1:8" s="33" customFormat="1" ht="21.25" customHeight="1">
      <c r="A19" s="64" t="str">
        <f>" - "&amp;Dados!B26</f>
        <v xml:space="preserve"> - O pagamento do objeto de que trata a CONTRATAÇÃO DIRETA, e consequente contrato serão efetuados pela Tesouraria da SMS nos termos do Art. 7 da Instrução Normativa SEGES/ME nº 77, de 2022.</v>
      </c>
      <c r="B19" s="64"/>
      <c r="C19" s="64"/>
      <c r="D19" s="64"/>
      <c r="E19" s="64"/>
      <c r="F19" s="64"/>
      <c r="G19" s="64"/>
      <c r="H19" s="39"/>
    </row>
    <row r="20" spans="1:8" s="25" customFormat="1" ht="8.85">
      <c r="A20" s="64" t="str">
        <f>" - "&amp;Dados!B27</f>
        <v xml:space="preserve"> - Proposta válida por 60 (sessenta) dias</v>
      </c>
      <c r="B20" s="64"/>
      <c r="C20" s="64"/>
      <c r="D20" s="64"/>
      <c r="E20" s="64"/>
      <c r="F20" s="64"/>
      <c r="G20" s="64"/>
      <c r="H20" s="37"/>
    </row>
    <row r="21" spans="1:8">
      <c r="H21" s="40"/>
    </row>
    <row r="22" spans="1:8">
      <c r="H22" s="40"/>
    </row>
    <row r="23" spans="1:8">
      <c r="H23" s="40"/>
    </row>
    <row r="24" spans="1:8">
      <c r="H24" s="40"/>
    </row>
    <row r="25" spans="1:8">
      <c r="H25" s="40"/>
    </row>
    <row r="26" spans="1:8">
      <c r="H26" s="40"/>
    </row>
    <row r="27" spans="1:8" ht="12.75" customHeight="1">
      <c r="B27" s="1"/>
      <c r="G27" s="1"/>
    </row>
    <row r="28" spans="1:8">
      <c r="B28" s="1"/>
      <c r="G28" s="1"/>
    </row>
    <row r="29" spans="1:8">
      <c r="B29" s="1"/>
      <c r="G29" s="1"/>
    </row>
    <row r="30" spans="1:8">
      <c r="B30" s="1"/>
      <c r="G30" s="1"/>
    </row>
    <row r="31" spans="1:8">
      <c r="B31" s="1"/>
      <c r="G31" s="1"/>
    </row>
  </sheetData>
  <autoFilter ref="A10:G20"/>
  <mergeCells count="15">
    <mergeCell ref="C5:D5"/>
    <mergeCell ref="E5:F5"/>
    <mergeCell ref="A2:G2"/>
    <mergeCell ref="A3:G3"/>
    <mergeCell ref="A4:G4"/>
    <mergeCell ref="A17:G17"/>
    <mergeCell ref="A18:G18"/>
    <mergeCell ref="A19:G19"/>
    <mergeCell ref="B7:G7"/>
    <mergeCell ref="A20:G20"/>
    <mergeCell ref="B8:G8"/>
    <mergeCell ref="F13:G13"/>
    <mergeCell ref="F14:G14"/>
    <mergeCell ref="D9:G9"/>
    <mergeCell ref="A16:G16"/>
  </mergeCells>
  <phoneticPr fontId="0" type="noConversion"/>
  <conditionalFormatting sqref="B9">
    <cfRule type="cellIs" dxfId="10" priority="8" stopIfTrue="1" operator="equal">
      <formula>$G$1</formula>
    </cfRule>
  </conditionalFormatting>
  <conditionalFormatting sqref="B7:G8">
    <cfRule type="cellIs" dxfId="9" priority="9" stopIfTrue="1" operator="equal">
      <formula>$J$1</formula>
    </cfRule>
  </conditionalFormatting>
  <conditionalFormatting sqref="D12">
    <cfRule type="expression" priority="12" stopIfTrue="1">
      <formula>$A12</formula>
    </cfRule>
  </conditionalFormatting>
  <conditionalFormatting sqref="D9:G9">
    <cfRule type="cellIs" dxfId="8" priority="24" stopIfTrue="1" operator="equal">
      <formula>$E$1</formula>
    </cfRule>
  </conditionalFormatting>
  <conditionalFormatting sqref="F12">
    <cfRule type="cellIs" dxfId="7" priority="11" stopIfTrue="1" operator="equal">
      <formula>""</formula>
    </cfRule>
  </conditionalFormatting>
  <conditionalFormatting sqref="F13">
    <cfRule type="expression" dxfId="6" priority="1" stopIfTrue="1">
      <formula>IF($J13="Empate",IF(H13=1,TRUE(),FALSE()),FALSE())</formula>
    </cfRule>
    <cfRule type="expression" dxfId="5" priority="2" stopIfTrue="1">
      <formula>IF(H13="&gt;",FALSE(),IF(H13&gt;0,TRUE(),FALSE()))</formula>
    </cfRule>
    <cfRule type="expression" dxfId="4" priority="3" stopIfTrue="1">
      <formula>IF(H13="&gt;",TRUE(),FALSE())</formula>
    </cfRule>
  </conditionalFormatting>
  <conditionalFormatting sqref="F14">
    <cfRule type="expression" dxfId="3" priority="4" stopIfTrue="1">
      <formula>IF($J13="OK",IF(H13=1,TRUE(),FALSE()),FALSE())</formula>
    </cfRule>
    <cfRule type="expression" dxfId="2" priority="5" stopIfTrue="1">
      <formula>IF($J13="Empate",IF(H13=1,TRUE(),FALSE()),FALSE())</formula>
    </cfRule>
    <cfRule type="expression" dxfId="1" priority="6" stopIfTrue="1">
      <formula>IF($J13="Empate",IF(H13=2,TRUE(),FALSE()),FALSE())</formula>
    </cfRule>
  </conditionalFormatting>
  <conditionalFormatting sqref="G12">
    <cfRule type="expression" dxfId="0" priority="25" stopIfTrue="1">
      <formula>IF(ISTEXT(F12),FALSE(),IF(F12&gt;E12,TRUE(),FALSE()))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0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V29"/>
  <sheetViews>
    <sheetView workbookViewId="0">
      <selection activeCell="B3" sqref="B3"/>
    </sheetView>
  </sheetViews>
  <sheetFormatPr defaultRowHeight="12.9"/>
  <cols>
    <col min="1" max="1" width="15" customWidth="1"/>
    <col min="2" max="2" width="63.875" customWidth="1"/>
    <col min="3" max="3" width="43.75" customWidth="1"/>
    <col min="4" max="7" width="41.125" customWidth="1"/>
    <col min="8" max="8" width="14" customWidth="1"/>
    <col min="9" max="9" width="19.25" customWidth="1"/>
    <col min="10" max="13" width="14.625" customWidth="1"/>
    <col min="14" max="15" width="9.25" customWidth="1"/>
  </cols>
  <sheetData>
    <row r="1" spans="1:7">
      <c r="A1" s="15" t="s">
        <v>8</v>
      </c>
      <c r="B1" s="53"/>
      <c r="E1" s="4"/>
      <c r="F1" s="4"/>
      <c r="G1" s="4"/>
    </row>
    <row r="2" spans="1:7">
      <c r="A2" s="15" t="s">
        <v>9</v>
      </c>
      <c r="B2" s="53" t="s">
        <v>49</v>
      </c>
      <c r="E2" s="4"/>
      <c r="F2" s="4"/>
      <c r="G2" s="4"/>
    </row>
    <row r="3" spans="1:7">
      <c r="A3" s="15" t="s">
        <v>10</v>
      </c>
      <c r="B3" s="53" t="s">
        <v>47</v>
      </c>
      <c r="C3" s="5"/>
      <c r="E3" s="49"/>
      <c r="F3" s="4"/>
      <c r="G3" s="4"/>
    </row>
    <row r="4" spans="1:7">
      <c r="A4" s="15" t="s">
        <v>11</v>
      </c>
      <c r="B4" s="53"/>
      <c r="C4" s="5"/>
      <c r="E4" s="49"/>
      <c r="F4" s="4"/>
      <c r="G4" s="4"/>
    </row>
    <row r="5" spans="1:7">
      <c r="A5" s="15"/>
      <c r="B5" s="53"/>
      <c r="C5" s="5"/>
      <c r="E5" s="49"/>
      <c r="F5" s="4"/>
      <c r="G5" s="4"/>
    </row>
    <row r="6" spans="1:7">
      <c r="A6" s="15" t="s">
        <v>12</v>
      </c>
      <c r="B6" s="53" t="s">
        <v>36</v>
      </c>
      <c r="C6" s="5"/>
      <c r="E6" s="49"/>
      <c r="F6" s="4"/>
      <c r="G6" s="4"/>
    </row>
    <row r="7" spans="1:7">
      <c r="A7" s="15" t="s">
        <v>29</v>
      </c>
      <c r="B7" s="54" t="s">
        <v>37</v>
      </c>
      <c r="C7" s="5"/>
      <c r="E7" s="49"/>
      <c r="F7" s="4"/>
      <c r="G7" s="4"/>
    </row>
    <row r="8" spans="1:7">
      <c r="A8" s="15" t="s">
        <v>13</v>
      </c>
      <c r="B8" s="53" t="s">
        <v>38</v>
      </c>
      <c r="C8" s="5"/>
      <c r="E8" s="49"/>
      <c r="F8" s="4"/>
      <c r="G8" s="4"/>
    </row>
    <row r="9" spans="1:7">
      <c r="A9" s="23" t="s">
        <v>22</v>
      </c>
      <c r="B9" s="43">
        <v>9710</v>
      </c>
      <c r="C9" s="5"/>
      <c r="E9" s="49"/>
      <c r="F9" s="4"/>
      <c r="G9" s="4"/>
    </row>
    <row r="10" spans="1:7">
      <c r="A10" s="16" t="s">
        <v>0</v>
      </c>
      <c r="E10" s="4"/>
      <c r="F10" s="4"/>
      <c r="G10" s="4"/>
    </row>
    <row r="11" spans="1:7">
      <c r="A11" s="17" t="s">
        <v>2</v>
      </c>
      <c r="E11" s="4"/>
      <c r="F11" s="4"/>
      <c r="G11" s="4"/>
    </row>
    <row r="12" spans="1:7">
      <c r="A12" s="18" t="s">
        <v>7</v>
      </c>
      <c r="E12" s="4"/>
      <c r="F12" s="4"/>
      <c r="G12" s="4"/>
    </row>
    <row r="13" spans="1:7">
      <c r="A13" s="17" t="s">
        <v>19</v>
      </c>
      <c r="E13" s="4"/>
      <c r="F13" s="4"/>
      <c r="G13" s="4"/>
    </row>
    <row r="14" spans="1:7">
      <c r="A14" s="17" t="s">
        <v>23</v>
      </c>
      <c r="E14" s="4"/>
      <c r="F14" s="4"/>
      <c r="G14" s="4"/>
    </row>
    <row r="15" spans="1:7">
      <c r="A15" s="51" t="s">
        <v>31</v>
      </c>
      <c r="E15" s="4"/>
      <c r="F15" s="4"/>
      <c r="G15" s="4"/>
    </row>
    <row r="16" spans="1:7">
      <c r="A16" s="51" t="s">
        <v>32</v>
      </c>
      <c r="E16" s="4"/>
      <c r="F16" s="4"/>
      <c r="G16" s="4"/>
    </row>
    <row r="17" spans="1:256">
      <c r="A17" s="51" t="s">
        <v>33</v>
      </c>
      <c r="B17" s="22"/>
      <c r="E17" s="22"/>
      <c r="F17" s="4"/>
      <c r="G17" s="4"/>
    </row>
    <row r="18" spans="1:256" s="21" customFormat="1">
      <c r="A18" s="20" t="s">
        <v>20</v>
      </c>
      <c r="B18" s="22" t="s">
        <v>41</v>
      </c>
      <c r="C18" s="50"/>
      <c r="D18" s="50"/>
      <c r="E18" s="50"/>
      <c r="F18" s="52"/>
      <c r="G18" s="50"/>
      <c r="H18" s="22"/>
      <c r="I18" s="22"/>
      <c r="J18" s="22"/>
      <c r="K18" s="22"/>
      <c r="L18" s="22"/>
      <c r="M18" s="22"/>
    </row>
    <row r="19" spans="1:256" s="21" customFormat="1" ht="25.85">
      <c r="A19" s="20" t="s">
        <v>21</v>
      </c>
      <c r="B19" s="62" t="s">
        <v>48</v>
      </c>
      <c r="C19" s="22"/>
      <c r="D19" s="22"/>
      <c r="E19" s="52"/>
      <c r="F19" s="52"/>
      <c r="G19" s="52"/>
      <c r="H19" s="22"/>
      <c r="I19" s="22"/>
      <c r="J19" s="22"/>
      <c r="K19" s="22"/>
      <c r="L19" s="22"/>
      <c r="M19" s="22"/>
      <c r="IV19" s="22"/>
    </row>
    <row r="20" spans="1:256">
      <c r="B20" s="53"/>
      <c r="E20" s="4"/>
      <c r="F20" s="22"/>
      <c r="G20" s="22"/>
    </row>
    <row r="21" spans="1:256">
      <c r="B21" s="53"/>
      <c r="E21" s="48"/>
      <c r="F21" s="22"/>
      <c r="G21" s="22"/>
    </row>
    <row r="22" spans="1:256">
      <c r="B22" s="53"/>
      <c r="E22" s="48"/>
      <c r="F22" s="48"/>
      <c r="G22" s="48"/>
    </row>
    <row r="23" spans="1:256">
      <c r="E23" s="48"/>
      <c r="F23" s="48"/>
      <c r="G23" s="48"/>
    </row>
    <row r="24" spans="1:256" ht="38.75">
      <c r="A24" s="19" t="s">
        <v>14</v>
      </c>
      <c r="B24" s="60" t="s">
        <v>35</v>
      </c>
      <c r="D24" s="58"/>
      <c r="E24" s="4"/>
      <c r="F24" s="4"/>
      <c r="G24" s="48"/>
    </row>
    <row r="25" spans="1:256" ht="25.85">
      <c r="A25" s="19" t="s">
        <v>15</v>
      </c>
      <c r="B25" s="60" t="s">
        <v>34</v>
      </c>
      <c r="D25" s="58"/>
      <c r="E25" s="4"/>
      <c r="F25" s="4"/>
      <c r="G25" s="48"/>
    </row>
    <row r="26" spans="1:256" ht="38.75">
      <c r="A26" s="19" t="s">
        <v>16</v>
      </c>
      <c r="B26" s="55" t="s">
        <v>43</v>
      </c>
      <c r="C26" s="9"/>
      <c r="E26" s="4"/>
      <c r="F26" s="4"/>
      <c r="G26" s="48"/>
    </row>
    <row r="27" spans="1:256" ht="25.85">
      <c r="A27" s="19" t="s">
        <v>17</v>
      </c>
      <c r="B27" s="60" t="s">
        <v>27</v>
      </c>
      <c r="E27" s="4"/>
      <c r="F27" s="4"/>
      <c r="G27" s="48"/>
    </row>
    <row r="28" spans="1:256">
      <c r="A28" s="19" t="s">
        <v>30</v>
      </c>
      <c r="B28" s="55" t="s">
        <v>40</v>
      </c>
      <c r="G28" s="48"/>
    </row>
    <row r="29" spans="1:256" ht="25.85">
      <c r="A29" s="63" t="s">
        <v>45</v>
      </c>
      <c r="B29" s="55" t="s">
        <v>44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compras</cp:lastModifiedBy>
  <cp:lastPrinted>2024-10-04T14:07:54Z</cp:lastPrinted>
  <dcterms:created xsi:type="dcterms:W3CDTF">2006-04-18T17:38:46Z</dcterms:created>
  <dcterms:modified xsi:type="dcterms:W3CDTF">2024-10-04T18:20:42Z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